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B24"/>
  <c r="D24" s="1"/>
  <c r="Q24" s="1"/>
  <c r="B28"/>
  <c r="D28" s="1"/>
  <c r="B32"/>
  <c r="D32" s="1"/>
  <c r="Q32" s="1"/>
  <c r="B36"/>
  <c r="D36" s="1"/>
  <c r="Q36" s="1"/>
  <c r="B40"/>
  <c r="D40" s="1"/>
  <c r="Q40" s="1"/>
  <c r="B44"/>
  <c r="D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Q68" s="1"/>
  <c r="B72"/>
  <c r="D72" s="1"/>
  <c r="Q72" s="1"/>
  <c r="B76"/>
  <c r="D76" s="1"/>
  <c r="B80"/>
  <c r="D80" s="1"/>
  <c r="Q80" s="1"/>
  <c r="B84"/>
  <c r="D84" s="1"/>
  <c r="Q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4" i="81" l="1"/>
  <c r="Q96"/>
  <c r="Q88"/>
  <c r="Q44"/>
  <c r="Q76"/>
  <c r="Q12"/>
  <c r="Q8"/>
  <c r="Q60"/>
  <c r="Q28"/>
  <c r="Q20"/>
  <c r="Q35"/>
  <c r="Q92"/>
  <c r="T2" i="82"/>
  <c r="T2" i="79"/>
  <c r="DM99" i="11"/>
  <c r="Q87" i="81"/>
  <c r="Q1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48"/>
  <c r="AB97"/>
  <c r="AB93"/>
  <c r="AB89"/>
  <c r="AB85"/>
  <c r="AB81"/>
  <c r="AB97" i="62"/>
  <c r="AB93"/>
  <c r="AB77"/>
  <c r="AB69"/>
  <c r="AB57"/>
  <c r="AB49"/>
  <c r="AB45"/>
  <c r="AB37"/>
  <c r="AB29"/>
  <c r="AB21"/>
  <c r="AB44"/>
  <c r="AB92" i="61"/>
  <c r="AB88"/>
  <c r="AB76"/>
  <c r="AB60"/>
  <c r="AB56"/>
  <c r="AB48"/>
  <c r="AB40"/>
  <c r="AB93"/>
  <c r="AA6" i="63"/>
  <c r="AA3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23" i="57"/>
  <c r="F71" i="61"/>
  <c r="F74" i="57"/>
  <c r="F85" i="61"/>
  <c r="F83" i="62"/>
  <c r="F39"/>
  <c r="F15"/>
  <c r="F59" i="63"/>
  <c r="F72" i="61"/>
  <c r="F91" i="63"/>
  <c r="F85"/>
  <c r="F31"/>
  <c r="F11"/>
  <c r="C99"/>
  <c r="B99"/>
  <c r="F95" i="62"/>
  <c r="F91"/>
  <c r="F60"/>
  <c r="F89" i="61"/>
  <c r="B99"/>
  <c r="F93" i="56"/>
  <c r="F78"/>
  <c r="B99"/>
  <c r="F63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O88" s="1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16"/>
  <c r="O16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F45"/>
  <c r="N60"/>
  <c r="O60" s="1"/>
  <c r="F61"/>
  <c r="O64"/>
  <c r="O45" i="56"/>
  <c r="O65"/>
  <c r="V66" i="55"/>
  <c r="O15" i="56"/>
  <c r="O47"/>
  <c r="V59"/>
  <c r="O70"/>
  <c r="V94"/>
  <c r="V12" i="55"/>
  <c r="V28"/>
  <c r="V60"/>
  <c r="V11" i="56"/>
  <c r="V27"/>
  <c r="V32"/>
  <c r="V48"/>
  <c r="V50"/>
  <c r="B99" i="55"/>
  <c r="F3"/>
  <c r="K99"/>
  <c r="F5"/>
  <c r="O19"/>
  <c r="N20"/>
  <c r="O20" s="1"/>
  <c r="F21"/>
  <c r="N36"/>
  <c r="O36" s="1"/>
  <c r="F37"/>
  <c r="N52"/>
  <c r="F53"/>
  <c r="O68"/>
  <c r="O76"/>
  <c r="O21" i="56"/>
  <c r="O69"/>
  <c r="O77"/>
  <c r="O93"/>
  <c r="O70" i="55"/>
  <c r="O7" i="56"/>
  <c r="V39"/>
  <c r="V44"/>
  <c r="V63"/>
  <c r="V82"/>
  <c r="J99" i="55"/>
  <c r="N24"/>
  <c r="O24" s="1"/>
  <c r="N40"/>
  <c r="N56"/>
  <c r="O56" s="1"/>
  <c r="O71"/>
  <c r="O96"/>
  <c r="O56" i="56"/>
  <c r="V38" i="58"/>
  <c r="V54"/>
  <c r="V86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2"/>
  <c r="V76"/>
  <c r="F3" i="56"/>
  <c r="F99" s="1"/>
  <c r="V13"/>
  <c r="V21"/>
  <c r="V25"/>
  <c r="V45"/>
  <c r="V49"/>
  <c r="V65"/>
  <c r="V81"/>
  <c r="V85"/>
  <c r="V89"/>
  <c r="V93"/>
  <c r="V97"/>
  <c r="N3" i="57"/>
  <c r="V46" i="58"/>
  <c r="N3" i="56"/>
  <c r="G88" i="57"/>
  <c r="N90"/>
  <c r="F91"/>
  <c r="K99" i="58"/>
  <c r="U99"/>
  <c r="F9"/>
  <c r="F17"/>
  <c r="O26"/>
  <c r="O45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G18" i="55"/>
  <c r="K99" i="81"/>
  <c r="M99" s="1"/>
  <c r="H99"/>
  <c r="J99" s="1"/>
  <c r="E99"/>
  <c r="G99" s="1"/>
  <c r="O9" i="56"/>
  <c r="O78"/>
  <c r="O66"/>
  <c r="O62"/>
  <c r="O54"/>
  <c r="O46"/>
  <c r="O30"/>
  <c r="O26"/>
  <c r="O10"/>
  <c r="O78" i="55"/>
  <c r="O74"/>
  <c r="O66"/>
  <c r="O48" i="57"/>
  <c r="O64"/>
  <c r="G95" i="55"/>
  <c r="V95" s="1"/>
  <c r="G87"/>
  <c r="V87" s="1"/>
  <c r="G83"/>
  <c r="V83" s="1"/>
  <c r="G35"/>
  <c r="V35" s="1"/>
  <c r="O30"/>
  <c r="O92" i="56"/>
  <c r="O52"/>
  <c r="O37"/>
  <c r="O29"/>
  <c r="V17"/>
  <c r="V9"/>
  <c r="V5"/>
  <c r="O96"/>
  <c r="O85"/>
  <c r="O80"/>
  <c r="O72"/>
  <c r="O64"/>
  <c r="O61"/>
  <c r="O57"/>
  <c r="O53"/>
  <c r="O36"/>
  <c r="V33"/>
  <c r="O28"/>
  <c r="O25"/>
  <c r="O23"/>
  <c r="V18"/>
  <c r="O92" i="55"/>
  <c r="O88"/>
  <c r="G84"/>
  <c r="G80"/>
  <c r="G63"/>
  <c r="V63" s="1"/>
  <c r="G58"/>
  <c r="V58" s="1"/>
  <c r="G55"/>
  <c r="V55" s="1"/>
  <c r="G52"/>
  <c r="V52" s="1"/>
  <c r="G51"/>
  <c r="G44"/>
  <c r="V44" s="1"/>
  <c r="G40"/>
  <c r="V40" s="1"/>
  <c r="O40"/>
  <c r="G31"/>
  <c r="V31" s="1"/>
  <c r="O14"/>
  <c r="G9"/>
  <c r="V9" s="1"/>
  <c r="O86"/>
  <c r="O62"/>
  <c r="O46"/>
  <c r="O38"/>
  <c r="V32"/>
  <c r="G74" i="57"/>
  <c r="V74" s="1"/>
  <c r="G26"/>
  <c r="V26" s="1"/>
  <c r="O65" i="58"/>
  <c r="O57"/>
  <c r="O93"/>
  <c r="V25"/>
  <c r="G90" i="57"/>
  <c r="V90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43" i="58" l="1"/>
  <c r="O9" i="57"/>
  <c r="O77"/>
  <c r="O35" i="55"/>
  <c r="Q99" i="81"/>
  <c r="O87" i="55"/>
  <c r="O83"/>
  <c r="O52"/>
  <c r="O44"/>
  <c r="O55"/>
  <c r="O4" i="56"/>
  <c r="V84" i="55"/>
  <c r="O84"/>
  <c r="O80"/>
  <c r="V80"/>
  <c r="O51"/>
  <c r="V51"/>
  <c r="O9"/>
  <c r="O11" i="58"/>
  <c r="O90" i="57"/>
  <c r="O42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Q23" i="78"/>
  <c r="B93"/>
  <c r="K44"/>
  <c r="J63"/>
  <c r="O28"/>
  <c r="I37"/>
  <c r="G7"/>
  <c r="K72"/>
  <c r="G78"/>
  <c r="G4"/>
  <c r="P30"/>
  <c r="N69"/>
  <c r="O80"/>
  <c r="Q78"/>
  <c r="P6"/>
  <c r="K67"/>
  <c r="I42"/>
  <c r="H68"/>
  <c r="G88"/>
  <c r="L3"/>
  <c r="L11"/>
  <c r="K55"/>
  <c r="O27"/>
  <c r="H90"/>
  <c r="I4"/>
  <c r="G49"/>
  <c r="K14"/>
  <c r="K19"/>
  <c r="I88"/>
  <c r="L18"/>
  <c r="K86"/>
  <c r="O88"/>
  <c r="Q13"/>
  <c r="K70"/>
  <c r="I69"/>
  <c r="B30"/>
  <c r="L74"/>
  <c r="H87"/>
  <c r="K30"/>
  <c r="O95"/>
  <c r="Q43"/>
  <c r="G15"/>
  <c r="B72"/>
  <c r="K73"/>
  <c r="J95"/>
  <c r="N3"/>
  <c r="P10"/>
  <c r="B33"/>
  <c r="L89"/>
  <c r="G32"/>
  <c r="Q26"/>
  <c r="O86"/>
  <c r="N79"/>
  <c r="G51"/>
  <c r="N63"/>
  <c r="H81"/>
  <c r="J86"/>
  <c r="P71"/>
  <c r="N44"/>
  <c r="J13"/>
  <c r="O49"/>
  <c r="B11"/>
  <c r="N9"/>
  <c r="J98"/>
  <c r="G8"/>
  <c r="P26"/>
  <c r="K68"/>
  <c r="K18"/>
  <c r="I79"/>
  <c r="G74"/>
  <c r="L76"/>
  <c r="P18"/>
  <c r="B36"/>
  <c r="K79"/>
  <c r="Q73"/>
  <c r="O81"/>
  <c r="H24"/>
  <c r="J48"/>
  <c r="G58"/>
  <c r="B35"/>
  <c r="I41"/>
  <c r="K32"/>
  <c r="Q49"/>
  <c r="L26"/>
  <c r="I63"/>
  <c r="L27"/>
  <c r="O66"/>
  <c r="Q55"/>
  <c r="P57"/>
  <c r="O52"/>
  <c r="G22"/>
  <c r="B62"/>
  <c r="Q82"/>
  <c r="K35"/>
  <c r="Q76"/>
  <c r="P63"/>
  <c r="H5"/>
  <c r="H19"/>
  <c r="I57"/>
  <c r="L48"/>
  <c r="G95"/>
  <c r="H91"/>
  <c r="K34"/>
  <c r="G34"/>
  <c r="B32"/>
  <c r="G73"/>
  <c r="O77"/>
  <c r="I54"/>
  <c r="J46"/>
  <c r="P24"/>
  <c r="P28"/>
  <c r="Q81"/>
  <c r="B56"/>
  <c r="O69"/>
  <c r="I82"/>
  <c r="I80"/>
  <c r="Q50"/>
  <c r="I6"/>
  <c r="P15"/>
  <c r="Q44"/>
  <c r="N91"/>
  <c r="N80"/>
  <c r="K84"/>
  <c r="H27"/>
  <c r="O70"/>
  <c r="G64"/>
  <c r="K48"/>
  <c r="L65"/>
  <c r="G93"/>
  <c r="O71"/>
  <c r="N77"/>
  <c r="N6"/>
  <c r="B42"/>
  <c r="H95"/>
  <c r="L22"/>
  <c r="B50"/>
  <c r="N16"/>
  <c r="Q61"/>
  <c r="H25"/>
  <c r="J35"/>
  <c r="I73"/>
  <c r="P22"/>
  <c r="O40"/>
  <c r="P60"/>
  <c r="N25"/>
  <c r="P16"/>
  <c r="K74"/>
  <c r="K15"/>
  <c r="H57"/>
  <c r="Q88"/>
  <c r="P52"/>
  <c r="I10"/>
  <c r="H56"/>
  <c r="B29"/>
  <c r="P82"/>
  <c r="Q74"/>
  <c r="O35"/>
  <c r="H41"/>
  <c r="B69"/>
  <c r="Q31"/>
  <c r="I68"/>
  <c r="I48"/>
  <c r="H66"/>
  <c r="G56"/>
  <c r="Q11"/>
  <c r="N40"/>
  <c r="J51"/>
  <c r="O4"/>
  <c r="N48"/>
  <c r="N85"/>
  <c r="K83"/>
  <c r="N46"/>
  <c r="I45"/>
  <c r="L60"/>
  <c r="P36"/>
  <c r="Q21"/>
  <c r="P83"/>
  <c r="H89"/>
  <c r="B44"/>
  <c r="P73"/>
  <c r="B40"/>
  <c r="J55"/>
  <c r="K13"/>
  <c r="J26"/>
  <c r="G23"/>
  <c r="Q75"/>
  <c r="N72"/>
  <c r="H80"/>
  <c r="B38"/>
  <c r="K65"/>
  <c r="H63"/>
  <c r="Q32"/>
  <c r="J85"/>
  <c r="O79"/>
  <c r="H78"/>
  <c r="N35"/>
  <c r="P67"/>
  <c r="O51"/>
  <c r="Q8"/>
  <c r="I97"/>
  <c r="K42"/>
  <c r="H18"/>
  <c r="I21"/>
  <c r="B18"/>
  <c r="O89"/>
  <c r="I66"/>
  <c r="H26"/>
  <c r="H59"/>
  <c r="H39"/>
  <c r="L85"/>
  <c r="I70"/>
  <c r="B65"/>
  <c r="P81"/>
  <c r="H46"/>
  <c r="I49"/>
  <c r="N50"/>
  <c r="B2"/>
  <c r="N76"/>
  <c r="H85"/>
  <c r="G26"/>
  <c r="P85"/>
  <c r="G57"/>
  <c r="O26"/>
  <c r="G94"/>
  <c r="O96"/>
  <c r="G84"/>
  <c r="P35"/>
  <c r="J56"/>
  <c r="Q66"/>
  <c r="N23"/>
  <c r="B68"/>
  <c r="B8"/>
  <c r="K69"/>
  <c r="B37"/>
  <c r="I76"/>
  <c r="L42"/>
  <c r="K31"/>
  <c r="K97"/>
  <c r="G83"/>
  <c r="N5"/>
  <c r="I67"/>
  <c r="K51"/>
  <c r="J49"/>
  <c r="L88"/>
  <c r="L73"/>
  <c r="K7"/>
  <c r="L39"/>
  <c r="C1"/>
  <c r="Q60"/>
  <c r="B87"/>
  <c r="I35"/>
  <c r="P88"/>
  <c r="H69"/>
  <c r="H60"/>
  <c r="Q22"/>
  <c r="H3"/>
  <c r="L16"/>
  <c r="L20"/>
  <c r="G29"/>
  <c r="K45"/>
  <c r="G71"/>
  <c r="N98"/>
  <c r="H10"/>
  <c r="P55"/>
  <c r="J61"/>
  <c r="Q15"/>
  <c r="P70"/>
  <c r="L95"/>
  <c r="Q67"/>
  <c r="B89"/>
  <c r="I14"/>
  <c r="O24"/>
  <c r="L50"/>
  <c r="P4"/>
  <c r="O10"/>
  <c r="G60"/>
  <c r="P27"/>
  <c r="B49"/>
  <c r="J33"/>
  <c r="K23"/>
  <c r="Q58"/>
  <c r="P72"/>
  <c r="H52"/>
  <c r="J84"/>
  <c r="B59"/>
  <c r="Q14"/>
  <c r="K66"/>
  <c r="Q64"/>
  <c r="O48"/>
  <c r="O22"/>
  <c r="I40"/>
  <c r="B85"/>
  <c r="J43"/>
  <c r="I33"/>
  <c r="K94"/>
  <c r="K21"/>
  <c r="K50"/>
  <c r="I61"/>
  <c r="P38"/>
  <c r="O97"/>
  <c r="O74"/>
  <c r="N37"/>
  <c r="N45"/>
  <c r="L46"/>
  <c r="G14"/>
  <c r="H30"/>
  <c r="J92"/>
  <c r="N53"/>
  <c r="B86"/>
  <c r="Q72"/>
  <c r="N83"/>
  <c r="G41"/>
  <c r="G68"/>
  <c r="G6"/>
  <c r="L97"/>
  <c r="J18"/>
  <c r="N57"/>
  <c r="I24"/>
  <c r="J22"/>
  <c r="P40"/>
  <c r="O94"/>
  <c r="I74"/>
  <c r="G12"/>
  <c r="K25"/>
  <c r="J25"/>
  <c r="J83"/>
  <c r="P77"/>
  <c r="O11"/>
  <c r="J39"/>
  <c r="B82"/>
  <c r="B4"/>
  <c r="P17"/>
  <c r="G92"/>
  <c r="O87"/>
  <c r="N19"/>
  <c r="P75"/>
  <c r="B74"/>
  <c r="B94"/>
  <c r="G82"/>
  <c r="J60"/>
  <c r="I43"/>
  <c r="L34"/>
  <c r="Q97"/>
  <c r="H82"/>
  <c r="I12"/>
  <c r="N67"/>
  <c r="J78"/>
  <c r="B7"/>
  <c r="G66"/>
  <c r="O13"/>
  <c r="P43"/>
  <c r="B41"/>
  <c r="H64"/>
  <c r="H93"/>
  <c r="H36"/>
  <c r="J68"/>
  <c r="I16"/>
  <c r="B5"/>
  <c r="J93"/>
  <c r="P92"/>
  <c r="H75"/>
  <c r="L33"/>
  <c r="K85"/>
  <c r="P56"/>
  <c r="H77"/>
  <c r="Q38"/>
  <c r="K57"/>
  <c r="N12"/>
  <c r="J27"/>
  <c r="O39"/>
  <c r="Q35"/>
  <c r="J75"/>
  <c r="G16"/>
  <c r="H51"/>
  <c r="H43"/>
  <c r="N20"/>
  <c r="I36"/>
  <c r="G19"/>
  <c r="G90"/>
  <c r="I60"/>
  <c r="B27"/>
  <c r="Q18"/>
  <c r="B10"/>
  <c r="Q87"/>
  <c r="N29"/>
  <c r="J88"/>
  <c r="P37"/>
  <c r="Q3"/>
  <c r="P93"/>
  <c r="L67"/>
  <c r="O43"/>
  <c r="L29"/>
  <c r="J30"/>
  <c r="H42"/>
  <c r="O38"/>
  <c r="O93"/>
  <c r="P44"/>
  <c r="K26"/>
  <c r="P97"/>
  <c r="L64"/>
  <c r="Q93"/>
  <c r="P49"/>
  <c r="N38"/>
  <c r="H20"/>
  <c r="K63"/>
  <c r="O45"/>
  <c r="G24"/>
  <c r="I81"/>
  <c r="H13"/>
  <c r="N27"/>
  <c r="H58"/>
  <c r="H16"/>
  <c r="L66"/>
  <c r="K47"/>
  <c r="B24"/>
  <c r="Q57"/>
  <c r="G62"/>
  <c r="K20"/>
  <c r="L13"/>
  <c r="I50"/>
  <c r="B51"/>
  <c r="P19"/>
  <c r="B28"/>
  <c r="G65"/>
  <c r="J32"/>
  <c r="G37"/>
  <c r="N73"/>
  <c r="H23"/>
  <c r="O46"/>
  <c r="B66"/>
  <c r="O83"/>
  <c r="Q54"/>
  <c r="L87"/>
  <c r="I72"/>
  <c r="H11"/>
  <c r="H96"/>
  <c r="P91"/>
  <c r="B83"/>
  <c r="I94"/>
  <c r="Q65"/>
  <c r="P5"/>
  <c r="Q45"/>
  <c r="G76"/>
  <c r="L17"/>
  <c r="G80"/>
  <c r="H8"/>
  <c r="L93"/>
  <c r="I92"/>
  <c r="P48"/>
  <c r="N32"/>
  <c r="K80"/>
  <c r="J40"/>
  <c r="E1"/>
  <c r="Q36"/>
  <c r="K24"/>
  <c r="B17"/>
  <c r="B31"/>
  <c r="K58"/>
  <c r="G36"/>
  <c r="J71"/>
  <c r="N66"/>
  <c r="I5"/>
  <c r="G27"/>
  <c r="I56"/>
  <c r="O32"/>
  <c r="P42"/>
  <c r="J19"/>
  <c r="G28"/>
  <c r="O72"/>
  <c r="K54"/>
  <c r="O57"/>
  <c r="J16"/>
  <c r="Q52"/>
  <c r="G86"/>
  <c r="O30"/>
  <c r="H22"/>
  <c r="G42"/>
  <c r="N97"/>
  <c r="O53"/>
  <c r="B47"/>
  <c r="H79"/>
  <c r="H21"/>
  <c r="L49"/>
  <c r="N10"/>
  <c r="J11"/>
  <c r="I30"/>
  <c r="Q41"/>
  <c r="Q47"/>
  <c r="K52"/>
  <c r="P25"/>
  <c r="I28"/>
  <c r="O19"/>
  <c r="G77"/>
  <c r="B16"/>
  <c r="P64"/>
  <c r="G54"/>
  <c r="L78"/>
  <c r="H84"/>
  <c r="J8"/>
  <c r="N43"/>
  <c r="P94"/>
  <c r="L12"/>
  <c r="J54"/>
  <c r="L51"/>
  <c r="J74"/>
  <c r="I91"/>
  <c r="H54"/>
  <c r="G67"/>
  <c r="H83"/>
  <c r="P23"/>
  <c r="G21"/>
  <c r="J73"/>
  <c r="I9"/>
  <c r="G35"/>
  <c r="I25"/>
  <c r="P51"/>
  <c r="B46"/>
  <c r="B15"/>
  <c r="L36"/>
  <c r="I29"/>
  <c r="N28"/>
  <c r="B70"/>
  <c r="O62"/>
  <c r="Q84"/>
  <c r="K60"/>
  <c r="L58"/>
  <c r="G10"/>
  <c r="L10"/>
  <c r="Q34"/>
  <c r="K53"/>
  <c r="K37"/>
  <c r="J70"/>
  <c r="H6"/>
  <c r="L69"/>
  <c r="Q51"/>
  <c r="L7"/>
  <c r="J96"/>
  <c r="P13"/>
  <c r="O78"/>
  <c r="O60"/>
  <c r="P89"/>
  <c r="P29"/>
  <c r="N96"/>
  <c r="P47"/>
  <c r="P9"/>
  <c r="N14"/>
  <c r="I15"/>
  <c r="K40"/>
  <c r="K10"/>
  <c r="P54"/>
  <c r="B91"/>
  <c r="I26"/>
  <c r="B6"/>
  <c r="N42"/>
  <c r="H40"/>
  <c r="H73"/>
  <c r="G17"/>
  <c r="H88"/>
  <c r="B19"/>
  <c r="G70"/>
  <c r="Q94"/>
  <c r="O84"/>
  <c r="O63"/>
  <c r="L31"/>
  <c r="G40"/>
  <c r="P20"/>
  <c r="O5"/>
  <c r="B43"/>
  <c r="G47"/>
  <c r="O29"/>
  <c r="N24"/>
  <c r="Q77"/>
  <c r="P8"/>
  <c r="L92"/>
  <c r="O8"/>
  <c r="K28"/>
  <c r="I38"/>
  <c r="O82"/>
  <c r="J34"/>
  <c r="O33"/>
  <c r="Q90"/>
  <c r="L21"/>
  <c r="O15"/>
  <c r="J80"/>
  <c r="N59"/>
  <c r="L72"/>
  <c r="I55"/>
  <c r="J15"/>
  <c r="P31"/>
  <c r="L47"/>
  <c r="P74"/>
  <c r="K36"/>
  <c r="I3"/>
  <c r="L68"/>
  <c r="B21"/>
  <c r="I58"/>
  <c r="L23"/>
  <c r="H86"/>
  <c r="N93"/>
  <c r="B88"/>
  <c r="O31"/>
  <c r="P14"/>
  <c r="K91"/>
  <c r="B22"/>
  <c r="Q70"/>
  <c r="N88"/>
  <c r="K93"/>
  <c r="B81"/>
  <c r="P53"/>
  <c r="B48"/>
  <c r="I11"/>
  <c r="O76"/>
  <c r="P98"/>
  <c r="H71"/>
  <c r="N58"/>
  <c r="N34"/>
  <c r="K75"/>
  <c r="O64"/>
  <c r="H70"/>
  <c r="J38"/>
  <c r="K49"/>
  <c r="L30"/>
  <c r="G85"/>
  <c r="N81"/>
  <c r="J5"/>
  <c r="G33"/>
  <c r="Q53"/>
  <c r="P46"/>
  <c r="H34"/>
  <c r="L71"/>
  <c r="I93"/>
  <c r="I22"/>
  <c r="L19"/>
  <c r="I44"/>
  <c r="Q96"/>
  <c r="Q28"/>
  <c r="L52"/>
  <c r="I86"/>
  <c r="H14"/>
  <c r="K11"/>
  <c r="N26"/>
  <c r="N13"/>
  <c r="J69"/>
  <c r="J17"/>
  <c r="J24"/>
  <c r="N31"/>
  <c r="J50"/>
  <c r="I53"/>
  <c r="O98"/>
  <c r="J14"/>
  <c r="G44"/>
  <c r="L94"/>
  <c r="N8"/>
  <c r="K56"/>
  <c r="Q30"/>
  <c r="Q9"/>
  <c r="O25"/>
  <c r="B73"/>
  <c r="J31"/>
  <c r="P58"/>
  <c r="K33"/>
  <c r="P87"/>
  <c r="N39"/>
  <c r="P34"/>
  <c r="I32"/>
  <c r="I27"/>
  <c r="N54"/>
  <c r="B3"/>
  <c r="L4"/>
  <c r="L44"/>
  <c r="I65"/>
  <c r="H2"/>
  <c r="I23"/>
  <c r="J97"/>
  <c r="B54"/>
  <c r="L84"/>
  <c r="H67"/>
  <c r="N90"/>
  <c r="I95"/>
  <c r="H32"/>
  <c r="H76"/>
  <c r="L57"/>
  <c r="H62"/>
  <c r="P80"/>
  <c r="Q20"/>
  <c r="Q17"/>
  <c r="L53"/>
  <c r="I52"/>
  <c r="P59"/>
  <c r="L82"/>
  <c r="K96"/>
  <c r="K71"/>
  <c r="I20"/>
  <c r="N56"/>
  <c r="H7"/>
  <c r="N36"/>
  <c r="L55"/>
  <c r="J66"/>
  <c r="H31"/>
  <c r="N33"/>
  <c r="I78"/>
  <c r="J36"/>
  <c r="I84"/>
  <c r="O44"/>
  <c r="B92"/>
  <c r="Q98"/>
  <c r="I18"/>
  <c r="J9"/>
  <c r="L41"/>
  <c r="N47"/>
  <c r="B95"/>
  <c r="H50"/>
  <c r="B26"/>
  <c r="O47"/>
  <c r="H48"/>
  <c r="P41"/>
  <c r="N70"/>
  <c r="K5"/>
  <c r="B75"/>
  <c r="O3"/>
  <c r="O75"/>
  <c r="N52"/>
  <c r="O12"/>
  <c r="L24"/>
  <c r="N41"/>
  <c r="L5"/>
  <c r="O34"/>
  <c r="J52"/>
  <c r="B60"/>
  <c r="L25"/>
  <c r="O90"/>
  <c r="I90"/>
  <c r="J64"/>
  <c r="P62"/>
  <c r="Q10"/>
  <c r="O59"/>
  <c r="Q24"/>
  <c r="J53"/>
  <c r="I51"/>
  <c r="Q5"/>
  <c r="N61"/>
  <c r="N4"/>
  <c r="Q40"/>
  <c r="O68"/>
  <c r="D1"/>
  <c r="B80"/>
  <c r="B63"/>
  <c r="H12"/>
  <c r="J42"/>
  <c r="I75"/>
  <c r="Q19"/>
  <c r="H61"/>
  <c r="O16"/>
  <c r="J67"/>
  <c r="J47"/>
  <c r="J82"/>
  <c r="N92"/>
  <c r="B67"/>
  <c r="O61"/>
  <c r="I31"/>
  <c r="J44"/>
  <c r="I89"/>
  <c r="B39"/>
  <c r="J58"/>
  <c r="G55"/>
  <c r="N7"/>
  <c r="G18"/>
  <c r="G46"/>
  <c r="I19"/>
  <c r="K64"/>
  <c r="L75"/>
  <c r="P39"/>
  <c r="L79"/>
  <c r="B53"/>
  <c r="H38"/>
  <c r="N30"/>
  <c r="B23"/>
  <c r="G11"/>
  <c r="G53"/>
  <c r="N86"/>
  <c r="J10"/>
  <c r="P69"/>
  <c r="L54"/>
  <c r="G31"/>
  <c r="G43"/>
  <c r="L83"/>
  <c r="P3"/>
  <c r="K16"/>
  <c r="G98"/>
  <c r="J28"/>
  <c r="B25"/>
  <c r="N95"/>
  <c r="I87"/>
  <c r="G38"/>
  <c r="Q42"/>
  <c r="G81"/>
  <c r="H94"/>
  <c r="O9"/>
  <c r="Q86"/>
  <c r="N15"/>
  <c r="O54"/>
  <c r="J79"/>
  <c r="L91"/>
  <c r="P7"/>
  <c r="L6"/>
  <c r="L38"/>
  <c r="K39"/>
  <c r="P66"/>
  <c r="K46"/>
  <c r="B55"/>
  <c r="Q25"/>
  <c r="K62"/>
  <c r="L86"/>
  <c r="O67"/>
  <c r="G3"/>
  <c r="Q56"/>
  <c r="B78"/>
  <c r="I13"/>
  <c r="Q69"/>
  <c r="B34"/>
  <c r="G39"/>
  <c r="L28"/>
  <c r="Q37"/>
  <c r="O92"/>
  <c r="Q29"/>
  <c r="P78"/>
  <c r="H4"/>
  <c r="G89"/>
  <c r="N74"/>
  <c r="K43"/>
  <c r="N75"/>
  <c r="I8"/>
  <c r="O42"/>
  <c r="Q95"/>
  <c r="P90"/>
  <c r="H29"/>
  <c r="N94"/>
  <c r="K27"/>
  <c r="I47"/>
  <c r="I17"/>
  <c r="G72"/>
  <c r="K61"/>
  <c r="P84"/>
  <c r="P95"/>
  <c r="O23"/>
  <c r="L61"/>
  <c r="Q85"/>
  <c r="P32"/>
  <c r="P21"/>
  <c r="N65"/>
  <c r="J62"/>
  <c r="J59"/>
  <c r="L96"/>
  <c r="J77"/>
  <c r="G63"/>
  <c r="O14"/>
  <c r="O56"/>
  <c r="G69"/>
  <c r="P50"/>
  <c r="B20"/>
  <c r="N55"/>
  <c r="B97"/>
  <c r="N84"/>
  <c r="O7"/>
  <c r="O21"/>
  <c r="H49"/>
  <c r="L63"/>
  <c r="L62"/>
  <c r="Q80"/>
  <c r="J21"/>
  <c r="L81"/>
  <c r="N18"/>
  <c r="J23"/>
  <c r="H45"/>
  <c r="H98"/>
  <c r="H55"/>
  <c r="B98"/>
  <c r="J20"/>
  <c r="P86"/>
  <c r="G87"/>
  <c r="K77"/>
  <c r="L56"/>
  <c r="L35"/>
  <c r="K41"/>
  <c r="K90"/>
  <c r="G96"/>
  <c r="I83"/>
  <c r="G48"/>
  <c r="P76"/>
  <c r="Q4"/>
  <c r="H9"/>
  <c r="J12"/>
  <c r="J6"/>
  <c r="H44"/>
  <c r="J89"/>
  <c r="B90"/>
  <c r="G91"/>
  <c r="L9"/>
  <c r="B58"/>
  <c r="G45"/>
  <c r="O50"/>
  <c r="Q16"/>
  <c r="J90"/>
  <c r="G2"/>
  <c r="L59"/>
  <c r="O20"/>
  <c r="P68"/>
  <c r="N64"/>
  <c r="O41"/>
  <c r="Q46"/>
  <c r="I46"/>
  <c r="Q48"/>
  <c r="B76"/>
  <c r="K89"/>
  <c r="O65"/>
  <c r="B45"/>
  <c r="K82"/>
  <c r="J76"/>
  <c r="L43"/>
  <c r="Q62"/>
  <c r="N89"/>
  <c r="N51"/>
  <c r="I98"/>
  <c r="Q79"/>
  <c r="I64"/>
  <c r="L14"/>
  <c r="Q7"/>
  <c r="Q89"/>
  <c r="K17"/>
  <c r="L37"/>
  <c r="I39"/>
  <c r="P61"/>
  <c r="I85"/>
  <c r="H92"/>
  <c r="G79"/>
  <c r="B71"/>
  <c r="N22"/>
  <c r="P79"/>
  <c r="B52"/>
  <c r="L32"/>
  <c r="K38"/>
  <c r="P33"/>
  <c r="J37"/>
  <c r="K76"/>
  <c r="L80"/>
  <c r="H53"/>
  <c r="Q27"/>
  <c r="L8"/>
  <c r="J41"/>
  <c r="G20"/>
  <c r="J91"/>
  <c r="Q33"/>
  <c r="N17"/>
  <c r="G5"/>
  <c r="N49"/>
  <c r="P45"/>
  <c r="K92"/>
  <c r="Q92"/>
  <c r="K6"/>
  <c r="P96"/>
  <c r="N87"/>
  <c r="O58"/>
  <c r="G9"/>
  <c r="G50"/>
  <c r="N82"/>
  <c r="J45"/>
  <c r="Q59"/>
  <c r="B77"/>
  <c r="B79"/>
  <c r="O91"/>
  <c r="O73"/>
  <c r="I62"/>
  <c r="H37"/>
  <c r="B12"/>
  <c r="P65"/>
  <c r="H72"/>
  <c r="Q68"/>
  <c r="J4"/>
  <c r="K95"/>
  <c r="H35"/>
  <c r="K12"/>
  <c r="G75"/>
  <c r="K78"/>
  <c r="N71"/>
  <c r="K88"/>
  <c r="N21"/>
  <c r="G30"/>
  <c r="B57"/>
  <c r="J3"/>
  <c r="O55"/>
  <c r="B61"/>
  <c r="O36"/>
  <c r="O6"/>
  <c r="J94"/>
  <c r="Q39"/>
  <c r="Q71"/>
  <c r="J29"/>
  <c r="K9"/>
  <c r="B64"/>
  <c r="L40"/>
  <c r="O17"/>
  <c r="O37"/>
  <c r="N11"/>
  <c r="H47"/>
  <c r="N68"/>
  <c r="P12"/>
  <c r="K8"/>
  <c r="I34"/>
  <c r="B9"/>
  <c r="I71"/>
  <c r="I59"/>
  <c r="I77"/>
  <c r="K29"/>
  <c r="L70"/>
  <c r="Q91"/>
  <c r="J81"/>
  <c r="L98"/>
  <c r="H65"/>
  <c r="J57"/>
  <c r="J65"/>
  <c r="J7"/>
  <c r="G59"/>
  <c r="K87"/>
  <c r="N62"/>
  <c r="H28"/>
  <c r="G25"/>
  <c r="O85"/>
  <c r="P11"/>
  <c r="B84"/>
  <c r="Q6"/>
  <c r="K3"/>
  <c r="L15"/>
  <c r="L90"/>
  <c r="N78"/>
  <c r="Q63"/>
  <c r="N60"/>
  <c r="B14"/>
  <c r="K4"/>
  <c r="H33"/>
  <c r="K59"/>
  <c r="G97"/>
  <c r="I96"/>
  <c r="H17"/>
  <c r="K98"/>
  <c r="B96"/>
  <c r="O18"/>
  <c r="G61"/>
  <c r="H97"/>
  <c r="G52"/>
  <c r="H15"/>
  <c r="L45"/>
  <c r="J87"/>
  <c r="Q83"/>
  <c r="I7"/>
  <c r="F1"/>
  <c r="K81"/>
  <c r="J72"/>
  <c r="K22"/>
  <c r="B13"/>
  <c r="L77"/>
  <c r="H74"/>
  <c r="G13"/>
  <c r="Q12"/>
  <c r="D13" l="1"/>
  <c r="E13"/>
  <c r="F13"/>
  <c r="C13"/>
  <c r="M7"/>
  <c r="C96"/>
  <c r="D96"/>
  <c r="E96"/>
  <c r="F96"/>
  <c r="M96"/>
  <c r="E14"/>
  <c r="C14"/>
  <c r="D14"/>
  <c r="F14"/>
  <c r="R60"/>
  <c r="R78"/>
  <c r="K99"/>
  <c r="F84"/>
  <c r="E84"/>
  <c r="D84"/>
  <c r="C84"/>
  <c r="R62"/>
  <c r="M77"/>
  <c r="M59"/>
  <c r="M71"/>
  <c r="E9"/>
  <c r="F9"/>
  <c r="C9"/>
  <c r="D9"/>
  <c r="M34"/>
  <c r="R68"/>
  <c r="R11"/>
  <c r="D64"/>
  <c r="C64"/>
  <c r="E64"/>
  <c r="F64"/>
  <c r="D61"/>
  <c r="F61"/>
  <c r="E61"/>
  <c r="C61"/>
  <c r="J99"/>
  <c r="F57"/>
  <c r="D57"/>
  <c r="E57"/>
  <c r="C57"/>
  <c r="R21"/>
  <c r="R71"/>
  <c r="D12"/>
  <c r="F12"/>
  <c r="E12"/>
  <c r="C12"/>
  <c r="M62"/>
  <c r="C79"/>
  <c r="F79"/>
  <c r="E79"/>
  <c r="D79"/>
  <c r="F77"/>
  <c r="C77"/>
  <c r="E77"/>
  <c r="D77"/>
  <c r="R82"/>
  <c r="R87"/>
  <c r="R49"/>
  <c r="R17"/>
  <c r="F52"/>
  <c r="E52"/>
  <c r="D52"/>
  <c r="C52"/>
  <c r="R22"/>
  <c r="F71"/>
  <c r="D71"/>
  <c r="E71"/>
  <c r="C71"/>
  <c r="M85"/>
  <c r="M39"/>
  <c r="M64"/>
  <c r="M98"/>
  <c r="R51"/>
  <c r="R89"/>
  <c r="E45"/>
  <c r="D45"/>
  <c r="F45"/>
  <c r="C45"/>
  <c r="E76"/>
  <c r="C76"/>
  <c r="F76"/>
  <c r="D76"/>
  <c r="M46"/>
  <c r="R64"/>
  <c r="D58"/>
  <c r="F58"/>
  <c r="C58"/>
  <c r="E58"/>
  <c r="E90"/>
  <c r="F90"/>
  <c r="C90"/>
  <c r="D90"/>
  <c r="M83"/>
  <c r="E98"/>
  <c r="D98"/>
  <c r="C98"/>
  <c r="F98"/>
  <c r="R18"/>
  <c r="R84"/>
  <c r="C97"/>
  <c r="F97"/>
  <c r="D97"/>
  <c r="E97"/>
  <c r="R55"/>
  <c r="E20"/>
  <c r="D20"/>
  <c r="C20"/>
  <c r="F20"/>
  <c r="R65"/>
  <c r="M17"/>
  <c r="M47"/>
  <c r="R94"/>
  <c r="M8"/>
  <c r="R75"/>
  <c r="R74"/>
  <c r="E34"/>
  <c r="C34"/>
  <c r="D34"/>
  <c r="F34"/>
  <c r="M13"/>
  <c r="D78"/>
  <c r="E78"/>
  <c r="C78"/>
  <c r="F78"/>
  <c r="G99"/>
  <c r="D55"/>
  <c r="F55"/>
  <c r="E55"/>
  <c r="C55"/>
  <c r="R15"/>
  <c r="M87"/>
  <c r="R95"/>
  <c r="E25"/>
  <c r="C25"/>
  <c r="F25"/>
  <c r="D25"/>
  <c r="P99"/>
  <c r="R86"/>
  <c r="C23"/>
  <c r="F23"/>
  <c r="E23"/>
  <c r="D23"/>
  <c r="R30"/>
  <c r="D53"/>
  <c r="E53"/>
  <c r="F53"/>
  <c r="C53"/>
  <c r="M19"/>
  <c r="R7"/>
  <c r="C39"/>
  <c r="D39"/>
  <c r="E39"/>
  <c r="F39"/>
  <c r="M89"/>
  <c r="M31"/>
  <c r="D67"/>
  <c r="F67"/>
  <c r="E67"/>
  <c r="C67"/>
  <c r="R92"/>
  <c r="M75"/>
  <c r="C63"/>
  <c r="E63"/>
  <c r="F63"/>
  <c r="D63"/>
  <c r="C80"/>
  <c r="E80"/>
  <c r="F80"/>
  <c r="D80"/>
  <c r="R4"/>
  <c r="R61"/>
  <c r="M51"/>
  <c r="M90"/>
  <c r="C60"/>
  <c r="E60"/>
  <c r="D60"/>
  <c r="F60"/>
  <c r="R41"/>
  <c r="R52"/>
  <c r="O99"/>
  <c r="D75"/>
  <c r="E75"/>
  <c r="F75"/>
  <c r="C75"/>
  <c r="R70"/>
  <c r="E26"/>
  <c r="C26"/>
  <c r="D26"/>
  <c r="F26"/>
  <c r="C95"/>
  <c r="D95"/>
  <c r="E95"/>
  <c r="F95"/>
  <c r="R47"/>
  <c r="M18"/>
  <c r="F92"/>
  <c r="D92"/>
  <c r="C92"/>
  <c r="E92"/>
  <c r="M84"/>
  <c r="M78"/>
  <c r="R33"/>
  <c r="R36"/>
  <c r="R56"/>
  <c r="M20"/>
  <c r="M52"/>
  <c r="M95"/>
  <c r="R90"/>
  <c r="F54"/>
  <c r="C54"/>
  <c r="E54"/>
  <c r="D54"/>
  <c r="M23"/>
  <c r="M65"/>
  <c r="F3"/>
  <c r="D3"/>
  <c r="E3"/>
  <c r="B99"/>
  <c r="C3"/>
  <c r="R54"/>
  <c r="M27"/>
  <c r="M32"/>
  <c r="R39"/>
  <c r="E73"/>
  <c r="C73"/>
  <c r="F73"/>
  <c r="D73"/>
  <c r="R8"/>
  <c r="M53"/>
  <c r="R31"/>
  <c r="R13"/>
  <c r="R26"/>
  <c r="M86"/>
  <c r="M44"/>
  <c r="M22"/>
  <c r="M93"/>
  <c r="R81"/>
  <c r="R34"/>
  <c r="R58"/>
  <c r="M11"/>
  <c r="F48"/>
  <c r="D48"/>
  <c r="C48"/>
  <c r="E48"/>
  <c r="C81"/>
  <c r="E81"/>
  <c r="F81"/>
  <c r="D81"/>
  <c r="R88"/>
  <c r="F22"/>
  <c r="D22"/>
  <c r="E22"/>
  <c r="C22"/>
  <c r="D88"/>
  <c r="E88"/>
  <c r="F88"/>
  <c r="C88"/>
  <c r="R93"/>
  <c r="M58"/>
  <c r="E21"/>
  <c r="F21"/>
  <c r="D21"/>
  <c r="C21"/>
  <c r="M3"/>
  <c r="I99"/>
  <c r="M55"/>
  <c r="R59"/>
  <c r="M38"/>
  <c r="R24"/>
  <c r="D43"/>
  <c r="E43"/>
  <c r="F43"/>
  <c r="C43"/>
  <c r="E19"/>
  <c r="C19"/>
  <c r="F19"/>
  <c r="D19"/>
  <c r="R42"/>
  <c r="F6"/>
  <c r="E6"/>
  <c r="D6"/>
  <c r="C6"/>
  <c r="M26"/>
  <c r="E91"/>
  <c r="D91"/>
  <c r="F91"/>
  <c r="C91"/>
  <c r="M15"/>
  <c r="R14"/>
  <c r="R96"/>
  <c r="D70"/>
  <c r="F70"/>
  <c r="C70"/>
  <c r="E70"/>
  <c r="R28"/>
  <c r="M29"/>
  <c r="E15"/>
  <c r="C15"/>
  <c r="D15"/>
  <c r="F15"/>
  <c r="F46"/>
  <c r="E46"/>
  <c r="D46"/>
  <c r="C46"/>
  <c r="M25"/>
  <c r="M9"/>
  <c r="M91"/>
  <c r="R43"/>
  <c r="F16"/>
  <c r="C16"/>
  <c r="D16"/>
  <c r="E16"/>
  <c r="M28"/>
  <c r="M30"/>
  <c r="R10"/>
  <c r="E47"/>
  <c r="D47"/>
  <c r="F47"/>
  <c r="C47"/>
  <c r="R97"/>
  <c r="M56"/>
  <c r="M5"/>
  <c r="R66"/>
  <c r="F31"/>
  <c r="D31"/>
  <c r="C31"/>
  <c r="E31"/>
  <c r="F17"/>
  <c r="C17"/>
  <c r="E17"/>
  <c r="D17"/>
  <c r="R32"/>
  <c r="M92"/>
  <c r="M94"/>
  <c r="C83"/>
  <c r="F83"/>
  <c r="D83"/>
  <c r="E83"/>
  <c r="M72"/>
  <c r="E66"/>
  <c r="C66"/>
  <c r="F66"/>
  <c r="D66"/>
  <c r="R73"/>
  <c r="E28"/>
  <c r="C28"/>
  <c r="F28"/>
  <c r="D28"/>
  <c r="D51"/>
  <c r="C51"/>
  <c r="F51"/>
  <c r="E51"/>
  <c r="M50"/>
  <c r="D24"/>
  <c r="E24"/>
  <c r="F24"/>
  <c r="C24"/>
  <c r="R27"/>
  <c r="M81"/>
  <c r="R38"/>
  <c r="Q99"/>
  <c r="R29"/>
  <c r="E10"/>
  <c r="C10"/>
  <c r="D10"/>
  <c r="F10"/>
  <c r="E27"/>
  <c r="F27"/>
  <c r="D27"/>
  <c r="C27"/>
  <c r="M60"/>
  <c r="M36"/>
  <c r="R20"/>
  <c r="R12"/>
  <c r="D5"/>
  <c r="F5"/>
  <c r="E5"/>
  <c r="C5"/>
  <c r="M16"/>
  <c r="D41"/>
  <c r="E41"/>
  <c r="F41"/>
  <c r="C41"/>
  <c r="D7"/>
  <c r="C7"/>
  <c r="F7"/>
  <c r="E7"/>
  <c r="R67"/>
  <c r="M12"/>
  <c r="M43"/>
  <c r="D94"/>
  <c r="E94"/>
  <c r="F94"/>
  <c r="C94"/>
  <c r="C74"/>
  <c r="E74"/>
  <c r="D74"/>
  <c r="F74"/>
  <c r="R19"/>
  <c r="F4"/>
  <c r="E4"/>
  <c r="D4"/>
  <c r="C4"/>
  <c r="C82"/>
  <c r="F82"/>
  <c r="E82"/>
  <c r="D82"/>
  <c r="M74"/>
  <c r="M24"/>
  <c r="R57"/>
  <c r="R83"/>
  <c r="D86"/>
  <c r="C86"/>
  <c r="E86"/>
  <c r="F86"/>
  <c r="R53"/>
  <c r="R45"/>
  <c r="R37"/>
  <c r="M61"/>
  <c r="M33"/>
  <c r="E85"/>
  <c r="C85"/>
  <c r="F85"/>
  <c r="D85"/>
  <c r="M40"/>
  <c r="D59"/>
  <c r="F59"/>
  <c r="C59"/>
  <c r="E59"/>
  <c r="E49"/>
  <c r="F49"/>
  <c r="C49"/>
  <c r="D49"/>
  <c r="M14"/>
  <c r="E89"/>
  <c r="D89"/>
  <c r="F89"/>
  <c r="C89"/>
  <c r="R98"/>
  <c r="H99"/>
  <c r="M35"/>
  <c r="D87"/>
  <c r="C87"/>
  <c r="F87"/>
  <c r="E87"/>
  <c r="M67"/>
  <c r="R5"/>
  <c r="M76"/>
  <c r="D37"/>
  <c r="C37"/>
  <c r="E37"/>
  <c r="F37"/>
  <c r="F8"/>
  <c r="E8"/>
  <c r="D8"/>
  <c r="C8"/>
  <c r="D68"/>
  <c r="E68"/>
  <c r="C68"/>
  <c r="F68"/>
  <c r="R23"/>
  <c r="R76"/>
  <c r="R50"/>
  <c r="M49"/>
  <c r="D65"/>
  <c r="F65"/>
  <c r="C65"/>
  <c r="E65"/>
  <c r="M70"/>
  <c r="M66"/>
  <c r="D18"/>
  <c r="C18"/>
  <c r="E18"/>
  <c r="F18"/>
  <c r="M21"/>
  <c r="M97"/>
  <c r="R35"/>
  <c r="C38"/>
  <c r="E38"/>
  <c r="F38"/>
  <c r="D38"/>
  <c r="R72"/>
  <c r="F40"/>
  <c r="E40"/>
  <c r="D40"/>
  <c r="C40"/>
  <c r="D44"/>
  <c r="F44"/>
  <c r="E44"/>
  <c r="C44"/>
  <c r="M45"/>
  <c r="R46"/>
  <c r="R85"/>
  <c r="R48"/>
  <c r="R40"/>
  <c r="M48"/>
  <c r="M68"/>
  <c r="F69"/>
  <c r="E69"/>
  <c r="C69"/>
  <c r="D69"/>
  <c r="F29"/>
  <c r="D29"/>
  <c r="E29"/>
  <c r="C29"/>
  <c r="M10"/>
  <c r="R25"/>
  <c r="M73"/>
  <c r="R16"/>
  <c r="C50"/>
  <c r="E50"/>
  <c r="F50"/>
  <c r="D50"/>
  <c r="E42"/>
  <c r="F42"/>
  <c r="C42"/>
  <c r="D42"/>
  <c r="R6"/>
  <c r="R77"/>
  <c r="R80"/>
  <c r="R91"/>
  <c r="M6"/>
  <c r="M80"/>
  <c r="M82"/>
  <c r="F56"/>
  <c r="C56"/>
  <c r="D56"/>
  <c r="E56"/>
  <c r="M54"/>
  <c r="E32"/>
  <c r="F32"/>
  <c r="D32"/>
  <c r="C32"/>
  <c r="M57"/>
  <c r="E62"/>
  <c r="C62"/>
  <c r="D62"/>
  <c r="F62"/>
  <c r="M63"/>
  <c r="M41"/>
  <c r="E35"/>
  <c r="D35"/>
  <c r="C35"/>
  <c r="F35"/>
  <c r="C36"/>
  <c r="E36"/>
  <c r="F36"/>
  <c r="D36"/>
  <c r="M79"/>
  <c r="R9"/>
  <c r="C11"/>
  <c r="F11"/>
  <c r="E11"/>
  <c r="D11"/>
  <c r="R44"/>
  <c r="R63"/>
  <c r="R79"/>
  <c r="C33"/>
  <c r="E33"/>
  <c r="F33"/>
  <c r="D33"/>
  <c r="R3"/>
  <c r="N99"/>
  <c r="E72"/>
  <c r="D72"/>
  <c r="F72"/>
  <c r="C72"/>
  <c r="D30"/>
  <c r="C30"/>
  <c r="F30"/>
  <c r="E30"/>
  <c r="M69"/>
  <c r="M88"/>
  <c r="M4"/>
  <c r="L99"/>
  <c r="M42"/>
  <c r="R69"/>
  <c r="M37"/>
  <c r="F93"/>
  <c r="E93"/>
  <c r="D93"/>
  <c r="C93"/>
  <c r="T33" i="73"/>
  <c r="P34"/>
  <c r="D34" i="24" s="1"/>
  <c r="Q34" i="73"/>
  <c r="D34" i="26" s="1"/>
  <c r="S34" i="73"/>
  <c r="D34" i="28" s="1"/>
  <c r="R34" i="73"/>
  <c r="D34" i="29" s="1"/>
  <c r="K32" i="65"/>
  <c r="F32"/>
  <c r="M99" i="78" l="1"/>
  <c r="F99"/>
  <c r="E99"/>
  <c r="R99"/>
  <c r="D99"/>
  <c r="C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AY17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W46"/>
  <c r="CW16"/>
  <c r="CP44"/>
  <c r="CP35"/>
  <c r="CI26"/>
  <c r="CB50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<sst xmlns="http://schemas.openxmlformats.org/spreadsheetml/2006/main" count="9429" uniqueCount="605">
  <si>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</si>
  <si>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</si>
  <si>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</si>
  <si>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</si>
  <si>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</si>
  <si>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</si>
  <si>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</si>
  <si>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</si>
  <si>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</si>
  <si>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</si>
  <si>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</si>
  <si>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</si>
  <si>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</si>
  <si>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</si>
  <si>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</si>
  <si>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</si>
  <si>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</si>
  <si>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</si>
  <si>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</si>
  <si>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</si>
  <si>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</si>
  <si>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</si>
  <si>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</si>
  <si>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</si>
  <si>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</si>
  <si>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</si>
  <si>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</si>
  <si>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</si>
  <si>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</si>
  <si>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</si>
  <si>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</si>
  <si>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</si>
  <si>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</si>
  <si>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</si>
  <si>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</si>
  <si>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</si>
  <si>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</si>
  <si>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</si>
  <si>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</si>
  <si>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</si>
  <si>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</si>
  <si>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</si>
  <si>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</si>
  <si>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</si>
  <si>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</si>
  <si>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</si>
  <si>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</si>
  <si>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</si>
  <si>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</si>
  <si>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</si>
  <si>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</si>
  <si>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</si>
  <si>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</si>
  <si>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</si>
  <si>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</si>
  <si>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</si>
  <si>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</si>
  <si>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</si>
  <si>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</si>
  <si>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</si>
  <si>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</si>
  <si>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</si>
  <si>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</si>
  <si>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</si>
  <si>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</si>
  <si>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</si>
  <si>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</si>
  <si>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</si>
  <si>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</si>
  <si>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</si>
  <si>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</si>
  <si>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</si>
  <si>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</si>
  <si>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</si>
  <si>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</si>
  <si>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</si>
  <si>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</si>
  <si>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</si>
  <si>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</si>
  <si>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</si>
  <si>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</si>
  <si>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</si>
  <si>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</si>
  <si>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</si>
  <si>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</si>
  <si>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</si>
  <si>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</si>
  <si>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</si>
  <si>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</si>
  <si>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</si>
  <si>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</si>
  <si>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</si>
  <si>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</si>
  <si>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</si>
  <si>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</si>
  <si>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</si>
  <si>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</si>
  <si>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</si>
  <si>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</si>
  <si>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</si>
  <si>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</si>
  <si>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</si>
  <si>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</si>
  <si>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</si>
  <si>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</si>
  <si>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</si>
  <si>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</si>
  <si>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</si>
  <si>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</si>
  <si>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</si>
  <si>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</si>
  <si>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</si>
  <si>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</si>
  <si>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</si>
  <si>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</si>
  <si>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</si>
  <si>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</si>
  <si>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</si>
  <si>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</si>
  <si>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</si>
  <si>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</si>
  <si>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</si>
  <si>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</si>
  <si>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</si>
  <si>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</si>
  <si>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</si>
  <si>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</si>
  <si>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</si>
  <si>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</si>
  <si>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</si>
  <si>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</si>
  <si>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</si>
  <si>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</si>
  <si>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</si>
  <si>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</si>
  <si>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</si>
  <si>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</si>
  <si>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</si>
  <si>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</si>
  <si>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</si>
  <si>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</si>
  <si>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</si>
  <si>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</si>
  <si>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</si>
  <si>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</si>
  <si>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</si>
  <si>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</si>
  <si>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</si>
  <si>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</si>
  <si>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</si>
  <si>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</si>
  <si>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</si>
  <si>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</si>
  <si>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</si>
  <si>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</si>
  <si>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</si>
  <si>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</si>
  <si>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</si>
  <si>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</si>
  <si>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</si>
  <si>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</si>
  <si>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</si>
  <si>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</si>
  <si>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</si>
  <si>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</si>
  <si>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</si>
  <si>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</si>
  <si>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</si>
  <si>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</si>
  <si>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</si>
  <si>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</si>
  <si>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</si>
  <si>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</si>
  <si>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</si>
  <si>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</si>
  <si>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</si>
  <si>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</si>
  <si>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</si>
  <si>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</si>
  <si>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</si>
  <si>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</si>
  <si>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</si>
  <si>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</si>
  <si>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</si>
  <si>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</si>
  <si>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</si>
  <si>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</si>
  <si>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</si>
  <si>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</si>
  <si>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</si>
  <si>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</si>
  <si>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</si>
  <si>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</si>
  <si>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</si>
  <si>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</si>
  <si>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</si>
  <si>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</si>
  <si>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</si>
  <si>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</si>
  <si>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</si>
  <si>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</si>
  <si>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</si>
  <si>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</si>
  <si>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</si>
  <si>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</si>
  <si>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</si>
  <si>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</si>
  <si>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</si>
  <si>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</si>
  <si>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</si>
  <si>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</si>
  <si>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</si>
  <si>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</si>
  <si>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</si>
  <si>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</si>
  <si>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</si>
  <si>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</si>
  <si>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</si>
  <si>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</si>
  <si>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</si>
  <si>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</si>
  <si>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</si>
  <si>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</si>
  <si>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</si>
  <si>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</si>
  <si>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</si>
  <si>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</si>
  <si>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</si>
  <si>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</si>
  <si>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</si>
  <si>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</si>
  <si>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</si>
  <si>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</si>
  <si>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</si>
  <si>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</si>
  <si>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</si>
  <si>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</si>
  <si>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</si>
  <si>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</si>
  <si>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</si>
  <si>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</si>
  <si>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</si>
  <si>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</si>
  <si>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</si>
  <si>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</si>
  <si>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</si>
  <si>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</si>
  <si>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</si>
  <si>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</si>
  <si>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</si>
  <si>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</si>
  <si>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</si>
  <si>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</si>
  <si>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</si>
  <si>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</si>
  <si>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</si>
  <si>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</si>
  <si>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</si>
  <si>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</si>
  <si>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</si>
  <si>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</si>
  <si>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</si>
  <si>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</si>
  <si>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</si>
  <si>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</si>
  <si>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</si>
  <si>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</si>
  <si>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</si>
  <si>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</si>
  <si>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</si>
  <si>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</si>
  <si>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</si>
  <si>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</si>
  <si>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</si>
  <si>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</si>
  <si>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</si>
  <si>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</si>
  <si>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</si>
  <si>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</si>
  <si>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</si>
  <si>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</si>
  <si>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</si>
  <si>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</si>
  <si>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</si>
  <si>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</si>
  <si>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</si>
  <si>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</si>
  <si>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</si>
  <si>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</si>
  <si>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</si>
  <si>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</si>
  <si>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</si>
  <si>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</si>
  <si>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</si>
  <si>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</si>
  <si>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</si>
  <si>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</si>
  <si>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</si>
  <si>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</si>
  <si>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</si>
  <si>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</si>
  <si>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</si>
  <si>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</si>
  <si>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</si>
  <si>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</si>
  <si>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</si>
  <si>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</si>
  <si>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</si>
  <si>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</si>
  <si>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</si>
  <si>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</si>
  <si>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</si>
  <si>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</si>
  <si>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</si>
  <si>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</si>
  <si>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</si>
  <si>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</si>
  <si>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</si>
  <si>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</si>
  <si>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</si>
  <si>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</si>
  <si>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</si>
  <si>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</si>
  <si>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</si>
  <si>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</si>
  <si>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</si>
  <si>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</si>
  <si>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</si>
  <si>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</si>
  <si>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</si>
  <si>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</si>
  <si>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</si>
  <si>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</si>
  <si>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</si>
  <si>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</si>
  <si>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</si>
  <si>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</si>
  <si>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</si>
  <si>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</si>
  <si>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</si>
  <si>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</si>
  <si>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</si>
  <si>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</si>
  <si>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</si>
  <si>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</si>
  <si>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</si>
  <si>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</si>
  <si>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</si>
  <si>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</si>
  <si>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</si>
  <si>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</si>
  <si>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</si>
  <si>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</si>
  <si>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</si>
  <si>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</si>
  <si>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</si>
  <si>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</si>
  <si>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</si>
  <si>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</si>
  <si>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</si>
  <si>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</si>
  <si>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</si>
  <si>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</si>
  <si>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</si>
  <si>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</si>
  <si>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</si>
  <si>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</si>
  <si>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</si>
  <si>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</si>
  <si>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</si>
  <si>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</si>
  <si>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</si>
  <si>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</si>
  <si>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</si>
  <si>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</si>
  <si>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</si>
  <si>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</si>
  <si>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</si>
  <si>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</si>
  <si>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</si>
  <si>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</si>
  <si>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</si>
  <si>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</si>
  <si>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</si>
  <si>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</si>
  <si>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</si>
  <si>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</si>
  <si>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</si>
  <si>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</si>
  <si>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</si>
  <si>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</si>
  <si>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</si>
  <si>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</si>
  <si>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</si>
  <si>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</si>
  <si>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</si>
  <si>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</si>
  <si>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</si>
  <si>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</si>
  <si>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</si>
  <si>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</si>
  <si>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</si>
  <si>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</si>
  <si>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</si>
  <si>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</si>
  <si>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</si>
  <si>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</si>
  <si>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</si>
  <si>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</si>
  <si>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</si>
  <si>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</si>
  <si>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</si>
  <si>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</si>
  <si>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</si>
  <si>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</si>
  <si>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</si>
  <si>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</si>
  <si>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</si>
  <si>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</si>
  <si>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</si>
  <si>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</si>
  <si>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</si>
  <si>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</si>
  <si>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</si>
  <si>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</si>
  <si>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</si>
  <si>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</si>
  <si>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</si>
  <si>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</si>
  <si>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</si>
  <si>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</si>
  <si>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</si>
  <si>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</si>
  <si>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</si>
  <si>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</si>
  <si>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</si>
  <si>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</si>
  <si>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</si>
  <si>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</si>
  <si>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</si>
  <si>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</si>
  <si>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</si>
  <si>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</si>
  <si>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</si>
  <si>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</si>
  <si>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</si>
  <si>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</si>
  <si>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</si>
  <si>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</si>
  <si>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</si>
  <si>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</si>
  <si>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</si>
  <si>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</si>
  <si>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</si>
  <si>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</si>
  <si>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</si>
  <si>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</si>
  <si>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</si>
  <si>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</si>
  <si>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</si>
  <si>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</si>
  <si>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</si>
  <si>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</si>
  <si>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</si>
  <si>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</si>
  <si>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</si>
  <si>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</si>
  <si>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</si>
  <si>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</si>
  <si>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</si>
  <si>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</si>
  <si>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</si>
  <si>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</si>
  <si>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</si>
  <si>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</si>
  <si>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</si>
  <si>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</si>
  <si>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</si>
  <si>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</si>
  <si>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</si>
  <si>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</si>
  <si>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</si>
  <si>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</si>
  <si>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</si>
  <si>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</si>
  <si>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</si>
  <si>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</si>
  <si>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</si>
  <si>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</si>
  <si>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</si>
  <si>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</si>
  <si>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</si>
  <si>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</si>
  <si>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</si>
  <si>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</si>
  <si>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</si>
  <si>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</si>
  <si>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</si>
  <si>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</si>
  <si>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</si>
  <si>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</si>
  <si>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</si>
  <si>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</si>
  <si>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</si>
  <si>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</si>
  <si>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</si>
  <si>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</si>
  <si>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</si>
  <si>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</si>
  <si>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</si>
  <si>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</si>
  <si>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</si>
  <si>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</si>
  <si>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</si>
  <si>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</si>
  <si>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</si>
  <si>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</si>
  <si>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</si>
  <si>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</si>
  <si>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</si>
  <si>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</si>
  <si>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</si>
  <si>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</si>
  <si>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</si>
  <si>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</si>
  <si>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</si>
  <si>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</si>
  <si>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</si>
  <si>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</si>
  <si>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</si>
  <si>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</si>
  <si>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</si>
  <si>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</si>
  <si>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</si>
  <si>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</si>
  <si>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</si>
  <si>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</si>
  <si>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</si>
  <si>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</si>
  <si>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</si>
  <si>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</si>
  <si>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</si>
  <si>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</si>
  <si>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</si>
  <si>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</si>
  <si>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76IS2025/01/04</t>
  </si>
  <si>
    <t>TPSL_BKN2</t>
  </si>
  <si>
    <t>NR/2025/24660/C</t>
  </si>
  <si>
    <t>AEML</t>
  </si>
  <si>
    <t>GNA/WR/2025/01/01/9606</t>
  </si>
  <si>
    <t>JPNIGRIE_JNSTPP</t>
  </si>
  <si>
    <t>GNA/NR/2025/01/01/8058</t>
  </si>
  <si>
    <t>SKS_Raigarh</t>
  </si>
  <si>
    <t>GNA/NR/2025/01/02/1250</t>
  </si>
  <si>
    <t>GNA/NR/2025/01/01/3925</t>
  </si>
  <si>
    <t>GNA/NR/2025/01/01/3514</t>
  </si>
  <si>
    <t>GNA/NR/2025/01/01/5531</t>
  </si>
  <si>
    <t>GNA/WR/2024/11/01/4200</t>
  </si>
  <si>
    <t>JP_BINA</t>
  </si>
  <si>
    <t>GNA/NR/2025/01/01/8738</t>
  </si>
  <si>
    <t>BAWANA_GAS</t>
  </si>
  <si>
    <t>NR/30092023/26122029/SH-06</t>
  </si>
  <si>
    <t>NR/30092023/31122025/SH-07</t>
  </si>
  <si>
    <t>GNA/NR/2025/01/01/6528</t>
  </si>
  <si>
    <t>TESPL_BKN2</t>
  </si>
  <si>
    <t>NR/2024/24434/A/47627</t>
  </si>
  <si>
    <t>RSRPL_BKN</t>
  </si>
  <si>
    <t>NR/2025/24659/C</t>
  </si>
  <si>
    <t>TRN_ENERGY</t>
  </si>
  <si>
    <t>NR/2025/24649/C</t>
  </si>
  <si>
    <t>NSLKSLWPRTY</t>
  </si>
  <si>
    <t>NR/2024/24566/A/47604</t>
  </si>
  <si>
    <t>JITPL</t>
  </si>
  <si>
    <t>NR/2025/24650/C</t>
  </si>
  <si>
    <t>TPC_MSEB</t>
  </si>
  <si>
    <t>GNA/WR/2025/01/01/8625</t>
  </si>
  <si>
    <t>BCMLUH</t>
  </si>
  <si>
    <t>NR/2025/24661/C</t>
  </si>
  <si>
    <t>ITCWIND</t>
  </si>
  <si>
    <t>NR/2024/24418/A/47598</t>
  </si>
  <si>
    <t>NR/2024/24508/A/47875</t>
  </si>
  <si>
    <t>NR/2024/24614/A/47869</t>
  </si>
  <si>
    <t>GOA_Beneficiary</t>
  </si>
  <si>
    <t>WR/2024/25501/A/47849</t>
  </si>
  <si>
    <t>Manipur_Ben</t>
  </si>
  <si>
    <t>NER/2024/2820/A/47842</t>
  </si>
  <si>
    <t>NSLSUGARALAND</t>
  </si>
  <si>
    <t>NR/2024/24435/A/47626</t>
  </si>
  <si>
    <t>TANGEDCO</t>
  </si>
  <si>
    <t>SR/2024/15456/A/47723</t>
  </si>
  <si>
    <t>NR/2024/24507/A/47879</t>
  </si>
  <si>
    <t>NR/2025/24648/C</t>
  </si>
  <si>
    <t>RKM_POWER</t>
  </si>
  <si>
    <t>GNA/NR/2025/01/01/7459</t>
  </si>
  <si>
    <t>GNA/NR/2025/01/01/6775</t>
  </si>
  <si>
    <t>JPL2</t>
  </si>
  <si>
    <t>GNA/NR/2025/01/01/3945</t>
  </si>
  <si>
    <t>NBVLIPP</t>
  </si>
  <si>
    <t>GNA/NR/2025/01/01/3733</t>
  </si>
  <si>
    <t>CHANJUII</t>
  </si>
  <si>
    <t>NR/01082024/19092033/Chanju/TPDDL/01082024</t>
  </si>
  <si>
    <t>APSEPL_FTG</t>
  </si>
  <si>
    <t>GNARE/NR/2024/12/20/3668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</si>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</sst>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20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20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40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40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60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80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80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45661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152</v>
      </c>
    </row>
    <row r="9" spans="1:3">
      <c r="A9" s="47" t="s">
        <v>445</v>
      </c>
      <c r="B9" s="206">
        <v>45666.608159722222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45661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25.5</v>
      </c>
      <c r="C3" s="204">
        <v>25.5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10.638599999999999</v>
      </c>
      <c r="J3" s="22">
        <f>C3*E3/100</f>
        <v>5.9491499999999995</v>
      </c>
      <c r="K3" s="22">
        <f>C3*F3/100</f>
        <v>7.6729499999999993</v>
      </c>
      <c r="L3" s="22">
        <f>C3*G3/100</f>
        <v>1.2393000000000001</v>
      </c>
      <c r="M3" s="155">
        <f>SUM(I3:L3)</f>
        <v>25.5</v>
      </c>
      <c r="N3" s="23"/>
      <c r="P3" s="38">
        <f t="shared" ref="P3:P34" si="1">I3</f>
        <v>10.638599999999999</v>
      </c>
      <c r="Q3" s="38">
        <f t="shared" ref="Q3:Q34" si="2">J3</f>
        <v>5.9491499999999995</v>
      </c>
      <c r="R3" s="38">
        <f t="shared" ref="R3:R34" si="3">K3</f>
        <v>7.6729499999999993</v>
      </c>
      <c r="S3" s="38">
        <f t="shared" ref="S3:S34" si="4">L3</f>
        <v>1.2393000000000001</v>
      </c>
      <c r="T3" s="38">
        <f>SUM(P3:S3)</f>
        <v>25.5</v>
      </c>
    </row>
    <row r="4" spans="1:20">
      <c r="A4" s="8" t="s">
        <v>46</v>
      </c>
      <c r="B4" s="204">
        <v>25.5</v>
      </c>
      <c r="C4" s="204">
        <v>25.5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10.638599999999999</v>
      </c>
      <c r="J4" s="22">
        <f t="shared" ref="J4:J67" si="6">C4*E4/100</f>
        <v>5.9491499999999995</v>
      </c>
      <c r="K4" s="22">
        <f t="shared" ref="K4:K67" si="7">C4*F4/100</f>
        <v>7.6729499999999993</v>
      </c>
      <c r="L4" s="22">
        <f t="shared" ref="L4:L67" si="8">C4*G4/100</f>
        <v>1.2393000000000001</v>
      </c>
      <c r="M4" s="156">
        <f t="shared" ref="M4:M67" si="9">SUM(I4:L4)</f>
        <v>25.5</v>
      </c>
      <c r="N4" s="23"/>
      <c r="P4" s="38">
        <f t="shared" si="1"/>
        <v>10.638599999999999</v>
      </c>
      <c r="Q4" s="38">
        <f t="shared" si="2"/>
        <v>5.9491499999999995</v>
      </c>
      <c r="R4" s="38">
        <f t="shared" si="3"/>
        <v>7.6729499999999993</v>
      </c>
      <c r="S4" s="38">
        <f t="shared" si="4"/>
        <v>1.2393000000000001</v>
      </c>
      <c r="T4" s="38">
        <f t="shared" ref="T4:T67" si="10">SUM(P4:S4)</f>
        <v>25.5</v>
      </c>
    </row>
    <row r="5" spans="1:20">
      <c r="A5" s="8" t="s">
        <v>47</v>
      </c>
      <c r="B5" s="204">
        <v>25.5</v>
      </c>
      <c r="C5" s="204">
        <v>25.5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10.638599999999999</v>
      </c>
      <c r="J5" s="22">
        <f t="shared" si="6"/>
        <v>5.9491499999999995</v>
      </c>
      <c r="K5" s="22">
        <f t="shared" si="7"/>
        <v>7.6729499999999993</v>
      </c>
      <c r="L5" s="22">
        <f t="shared" si="8"/>
        <v>1.2393000000000001</v>
      </c>
      <c r="M5" s="156">
        <f t="shared" si="9"/>
        <v>25.5</v>
      </c>
      <c r="N5" s="23"/>
      <c r="P5" s="38">
        <f t="shared" si="1"/>
        <v>10.638599999999999</v>
      </c>
      <c r="Q5" s="38">
        <f t="shared" si="2"/>
        <v>5.9491499999999995</v>
      </c>
      <c r="R5" s="38">
        <f t="shared" si="3"/>
        <v>7.6729499999999993</v>
      </c>
      <c r="S5" s="38">
        <f t="shared" si="4"/>
        <v>1.2393000000000001</v>
      </c>
      <c r="T5" s="38">
        <f t="shared" si="10"/>
        <v>25.5</v>
      </c>
    </row>
    <row r="6" spans="1:20">
      <c r="A6" s="8" t="s">
        <v>48</v>
      </c>
      <c r="B6" s="204">
        <v>25.5</v>
      </c>
      <c r="C6" s="204">
        <v>25.5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10.638599999999999</v>
      </c>
      <c r="J6" s="22">
        <f t="shared" si="6"/>
        <v>5.9491499999999995</v>
      </c>
      <c r="K6" s="22">
        <f t="shared" si="7"/>
        <v>7.6729499999999993</v>
      </c>
      <c r="L6" s="22">
        <f t="shared" si="8"/>
        <v>1.2393000000000001</v>
      </c>
      <c r="M6" s="156">
        <f t="shared" si="9"/>
        <v>25.5</v>
      </c>
      <c r="N6" s="23"/>
      <c r="P6" s="38">
        <f t="shared" si="1"/>
        <v>10.638599999999999</v>
      </c>
      <c r="Q6" s="38">
        <f t="shared" si="2"/>
        <v>5.9491499999999995</v>
      </c>
      <c r="R6" s="38">
        <f t="shared" si="3"/>
        <v>7.6729499999999993</v>
      </c>
      <c r="S6" s="38">
        <f t="shared" si="4"/>
        <v>1.2393000000000001</v>
      </c>
      <c r="T6" s="38">
        <f t="shared" si="10"/>
        <v>25.5</v>
      </c>
    </row>
    <row r="7" spans="1:20">
      <c r="A7" s="8" t="s">
        <v>49</v>
      </c>
      <c r="B7" s="204">
        <v>25.5</v>
      </c>
      <c r="C7" s="204">
        <v>25.5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10.638599999999999</v>
      </c>
      <c r="J7" s="22">
        <f t="shared" si="6"/>
        <v>5.9491499999999995</v>
      </c>
      <c r="K7" s="22">
        <f t="shared" si="7"/>
        <v>7.6729499999999993</v>
      </c>
      <c r="L7" s="22">
        <f t="shared" si="8"/>
        <v>1.2393000000000001</v>
      </c>
      <c r="M7" s="156">
        <f t="shared" si="9"/>
        <v>25.5</v>
      </c>
      <c r="N7" s="23"/>
      <c r="P7" s="38">
        <f t="shared" si="1"/>
        <v>10.638599999999999</v>
      </c>
      <c r="Q7" s="38">
        <f t="shared" si="2"/>
        <v>5.9491499999999995</v>
      </c>
      <c r="R7" s="38">
        <f t="shared" si="3"/>
        <v>7.6729499999999993</v>
      </c>
      <c r="S7" s="38">
        <f t="shared" si="4"/>
        <v>1.2393000000000001</v>
      </c>
      <c r="T7" s="38">
        <f t="shared" si="10"/>
        <v>25.5</v>
      </c>
    </row>
    <row r="8" spans="1:20">
      <c r="A8" s="8" t="s">
        <v>50</v>
      </c>
      <c r="B8" s="204">
        <v>26</v>
      </c>
      <c r="C8" s="204">
        <v>26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10.847200000000001</v>
      </c>
      <c r="J8" s="22">
        <f t="shared" si="6"/>
        <v>6.0657999999999994</v>
      </c>
      <c r="K8" s="22">
        <f t="shared" si="7"/>
        <v>7.8234000000000004</v>
      </c>
      <c r="L8" s="22">
        <f t="shared" si="8"/>
        <v>1.2636000000000001</v>
      </c>
      <c r="M8" s="156">
        <f t="shared" si="9"/>
        <v>26</v>
      </c>
      <c r="N8" s="23"/>
      <c r="P8" s="38">
        <f t="shared" si="1"/>
        <v>10.847200000000001</v>
      </c>
      <c r="Q8" s="38">
        <f t="shared" si="2"/>
        <v>6.0657999999999994</v>
      </c>
      <c r="R8" s="38">
        <f t="shared" si="3"/>
        <v>7.8234000000000004</v>
      </c>
      <c r="S8" s="38">
        <f t="shared" si="4"/>
        <v>1.2636000000000001</v>
      </c>
      <c r="T8" s="38">
        <f t="shared" si="10"/>
        <v>26</v>
      </c>
    </row>
    <row r="9" spans="1:20">
      <c r="A9" s="8" t="s">
        <v>51</v>
      </c>
      <c r="B9" s="204">
        <v>26</v>
      </c>
      <c r="C9" s="204">
        <v>26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10.847200000000001</v>
      </c>
      <c r="J9" s="22">
        <f t="shared" si="6"/>
        <v>6.0657999999999994</v>
      </c>
      <c r="K9" s="22">
        <f t="shared" si="7"/>
        <v>7.8234000000000004</v>
      </c>
      <c r="L9" s="22">
        <f t="shared" si="8"/>
        <v>1.2636000000000001</v>
      </c>
      <c r="M9" s="156">
        <f t="shared" si="9"/>
        <v>26</v>
      </c>
      <c r="N9" s="23"/>
      <c r="P9" s="38">
        <f t="shared" si="1"/>
        <v>10.847200000000001</v>
      </c>
      <c r="Q9" s="38">
        <f t="shared" si="2"/>
        <v>6.0657999999999994</v>
      </c>
      <c r="R9" s="38">
        <f t="shared" si="3"/>
        <v>7.8234000000000004</v>
      </c>
      <c r="S9" s="38">
        <f t="shared" si="4"/>
        <v>1.2636000000000001</v>
      </c>
      <c r="T9" s="38">
        <f t="shared" si="10"/>
        <v>26</v>
      </c>
    </row>
    <row r="10" spans="1:20">
      <c r="A10" s="8" t="s">
        <v>52</v>
      </c>
      <c r="B10" s="204">
        <v>26</v>
      </c>
      <c r="C10" s="204">
        <v>26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10.847200000000001</v>
      </c>
      <c r="J10" s="22">
        <f t="shared" si="6"/>
        <v>6.0657999999999994</v>
      </c>
      <c r="K10" s="22">
        <f t="shared" si="7"/>
        <v>7.8234000000000004</v>
      </c>
      <c r="L10" s="22">
        <f t="shared" si="8"/>
        <v>1.2636000000000001</v>
      </c>
      <c r="M10" s="156">
        <f t="shared" si="9"/>
        <v>26</v>
      </c>
      <c r="N10" s="23"/>
      <c r="P10" s="38">
        <f t="shared" si="1"/>
        <v>10.847200000000001</v>
      </c>
      <c r="Q10" s="38">
        <f t="shared" si="2"/>
        <v>6.0657999999999994</v>
      </c>
      <c r="R10" s="38">
        <f t="shared" si="3"/>
        <v>7.8234000000000004</v>
      </c>
      <c r="S10" s="38">
        <f t="shared" si="4"/>
        <v>1.2636000000000001</v>
      </c>
      <c r="T10" s="38">
        <f t="shared" si="10"/>
        <v>26</v>
      </c>
    </row>
    <row r="11" spans="1:20">
      <c r="A11" s="8" t="s">
        <v>53</v>
      </c>
      <c r="B11" s="204">
        <v>26</v>
      </c>
      <c r="C11" s="204">
        <v>26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10.847200000000001</v>
      </c>
      <c r="J11" s="22">
        <f t="shared" si="6"/>
        <v>6.0657999999999994</v>
      </c>
      <c r="K11" s="22">
        <f t="shared" si="7"/>
        <v>7.8234000000000004</v>
      </c>
      <c r="L11" s="22">
        <f t="shared" si="8"/>
        <v>1.2636000000000001</v>
      </c>
      <c r="M11" s="156">
        <f t="shared" si="9"/>
        <v>26</v>
      </c>
      <c r="N11" s="23"/>
      <c r="P11" s="38">
        <f t="shared" si="1"/>
        <v>10.847200000000001</v>
      </c>
      <c r="Q11" s="38">
        <f t="shared" si="2"/>
        <v>6.0657999999999994</v>
      </c>
      <c r="R11" s="38">
        <f t="shared" si="3"/>
        <v>7.8234000000000004</v>
      </c>
      <c r="S11" s="38">
        <f t="shared" si="4"/>
        <v>1.2636000000000001</v>
      </c>
      <c r="T11" s="38">
        <f t="shared" si="10"/>
        <v>26</v>
      </c>
    </row>
    <row r="12" spans="1:20">
      <c r="A12" s="8" t="s">
        <v>54</v>
      </c>
      <c r="B12" s="204">
        <v>26</v>
      </c>
      <c r="C12" s="204">
        <v>26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10.847200000000001</v>
      </c>
      <c r="J12" s="22">
        <f t="shared" si="6"/>
        <v>6.0657999999999994</v>
      </c>
      <c r="K12" s="22">
        <f t="shared" si="7"/>
        <v>7.8234000000000004</v>
      </c>
      <c r="L12" s="22">
        <f t="shared" si="8"/>
        <v>1.2636000000000001</v>
      </c>
      <c r="M12" s="156">
        <f t="shared" si="9"/>
        <v>26</v>
      </c>
      <c r="N12" s="23"/>
      <c r="P12" s="38">
        <f t="shared" si="1"/>
        <v>10.847200000000001</v>
      </c>
      <c r="Q12" s="38">
        <f t="shared" si="2"/>
        <v>6.0657999999999994</v>
      </c>
      <c r="R12" s="38">
        <f t="shared" si="3"/>
        <v>7.8234000000000004</v>
      </c>
      <c r="S12" s="38">
        <f t="shared" si="4"/>
        <v>1.2636000000000001</v>
      </c>
      <c r="T12" s="38">
        <f t="shared" si="10"/>
        <v>26</v>
      </c>
    </row>
    <row r="13" spans="1:20">
      <c r="A13" s="8" t="s">
        <v>55</v>
      </c>
      <c r="B13" s="204">
        <v>26</v>
      </c>
      <c r="C13" s="204">
        <v>26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10.847200000000001</v>
      </c>
      <c r="J13" s="22">
        <f t="shared" si="6"/>
        <v>6.0657999999999994</v>
      </c>
      <c r="K13" s="22">
        <f t="shared" si="7"/>
        <v>7.8234000000000004</v>
      </c>
      <c r="L13" s="22">
        <f t="shared" si="8"/>
        <v>1.2636000000000001</v>
      </c>
      <c r="M13" s="156">
        <f t="shared" si="9"/>
        <v>26</v>
      </c>
      <c r="N13" s="23"/>
      <c r="P13" s="38">
        <f t="shared" si="1"/>
        <v>10.847200000000001</v>
      </c>
      <c r="Q13" s="38">
        <f t="shared" si="2"/>
        <v>6.0657999999999994</v>
      </c>
      <c r="R13" s="38">
        <f t="shared" si="3"/>
        <v>7.8234000000000004</v>
      </c>
      <c r="S13" s="38">
        <f t="shared" si="4"/>
        <v>1.2636000000000001</v>
      </c>
      <c r="T13" s="38">
        <f t="shared" si="10"/>
        <v>26</v>
      </c>
    </row>
    <row r="14" spans="1:20">
      <c r="A14" s="8" t="s">
        <v>56</v>
      </c>
      <c r="B14" s="204">
        <v>26</v>
      </c>
      <c r="C14" s="204">
        <v>26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10.847200000000001</v>
      </c>
      <c r="J14" s="22">
        <f t="shared" si="6"/>
        <v>6.0657999999999994</v>
      </c>
      <c r="K14" s="22">
        <f t="shared" si="7"/>
        <v>7.8234000000000004</v>
      </c>
      <c r="L14" s="22">
        <f t="shared" si="8"/>
        <v>1.2636000000000001</v>
      </c>
      <c r="M14" s="156">
        <f t="shared" si="9"/>
        <v>26</v>
      </c>
      <c r="N14" s="23"/>
      <c r="P14" s="38">
        <f t="shared" si="1"/>
        <v>10.847200000000001</v>
      </c>
      <c r="Q14" s="38">
        <f t="shared" si="2"/>
        <v>6.0657999999999994</v>
      </c>
      <c r="R14" s="38">
        <f t="shared" si="3"/>
        <v>7.8234000000000004</v>
      </c>
      <c r="S14" s="38">
        <f t="shared" si="4"/>
        <v>1.2636000000000001</v>
      </c>
      <c r="T14" s="38">
        <f t="shared" si="10"/>
        <v>26</v>
      </c>
    </row>
    <row r="15" spans="1:20">
      <c r="A15" s="8" t="s">
        <v>57</v>
      </c>
      <c r="B15" s="204">
        <v>26</v>
      </c>
      <c r="C15" s="204">
        <v>26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10.847200000000001</v>
      </c>
      <c r="J15" s="22">
        <f t="shared" si="6"/>
        <v>6.0657999999999994</v>
      </c>
      <c r="K15" s="22">
        <f t="shared" si="7"/>
        <v>7.8234000000000004</v>
      </c>
      <c r="L15" s="22">
        <f t="shared" si="8"/>
        <v>1.2636000000000001</v>
      </c>
      <c r="M15" s="156">
        <f t="shared" si="9"/>
        <v>26</v>
      </c>
      <c r="N15" s="23"/>
      <c r="P15" s="38">
        <f t="shared" si="1"/>
        <v>10.847200000000001</v>
      </c>
      <c r="Q15" s="38">
        <f t="shared" si="2"/>
        <v>6.0657999999999994</v>
      </c>
      <c r="R15" s="38">
        <f t="shared" si="3"/>
        <v>7.8234000000000004</v>
      </c>
      <c r="S15" s="38">
        <f t="shared" si="4"/>
        <v>1.2636000000000001</v>
      </c>
      <c r="T15" s="38">
        <f t="shared" si="10"/>
        <v>26</v>
      </c>
    </row>
    <row r="16" spans="1:20">
      <c r="A16" s="8" t="s">
        <v>58</v>
      </c>
      <c r="B16" s="204">
        <v>26</v>
      </c>
      <c r="C16" s="204">
        <v>26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10.847200000000001</v>
      </c>
      <c r="J16" s="22">
        <f t="shared" si="6"/>
        <v>6.0657999999999994</v>
      </c>
      <c r="K16" s="22">
        <f t="shared" si="7"/>
        <v>7.8234000000000004</v>
      </c>
      <c r="L16" s="22">
        <f t="shared" si="8"/>
        <v>1.2636000000000001</v>
      </c>
      <c r="M16" s="156">
        <f t="shared" si="9"/>
        <v>26</v>
      </c>
      <c r="N16" s="23"/>
      <c r="P16" s="38">
        <f t="shared" si="1"/>
        <v>10.847200000000001</v>
      </c>
      <c r="Q16" s="38">
        <f t="shared" si="2"/>
        <v>6.0657999999999994</v>
      </c>
      <c r="R16" s="38">
        <f t="shared" si="3"/>
        <v>7.8234000000000004</v>
      </c>
      <c r="S16" s="38">
        <f t="shared" si="4"/>
        <v>1.2636000000000001</v>
      </c>
      <c r="T16" s="38">
        <f t="shared" si="10"/>
        <v>26</v>
      </c>
    </row>
    <row r="17" spans="1:20">
      <c r="A17" s="8" t="s">
        <v>59</v>
      </c>
      <c r="B17" s="204">
        <v>26</v>
      </c>
      <c r="C17" s="204">
        <v>26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10.847200000000001</v>
      </c>
      <c r="J17" s="22">
        <f t="shared" si="6"/>
        <v>6.0657999999999994</v>
      </c>
      <c r="K17" s="22">
        <f t="shared" si="7"/>
        <v>7.8234000000000004</v>
      </c>
      <c r="L17" s="22">
        <f t="shared" si="8"/>
        <v>1.2636000000000001</v>
      </c>
      <c r="M17" s="156">
        <f t="shared" si="9"/>
        <v>26</v>
      </c>
      <c r="N17" s="23"/>
      <c r="P17" s="38">
        <f t="shared" si="1"/>
        <v>10.847200000000001</v>
      </c>
      <c r="Q17" s="38">
        <f t="shared" si="2"/>
        <v>6.0657999999999994</v>
      </c>
      <c r="R17" s="38">
        <f t="shared" si="3"/>
        <v>7.8234000000000004</v>
      </c>
      <c r="S17" s="38">
        <f t="shared" si="4"/>
        <v>1.2636000000000001</v>
      </c>
      <c r="T17" s="38">
        <f t="shared" si="10"/>
        <v>26</v>
      </c>
    </row>
    <row r="18" spans="1:20">
      <c r="A18" s="8" t="s">
        <v>60</v>
      </c>
      <c r="B18" s="204">
        <v>26</v>
      </c>
      <c r="C18" s="204">
        <v>26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10.847200000000001</v>
      </c>
      <c r="J18" s="22">
        <f t="shared" si="6"/>
        <v>6.0657999999999994</v>
      </c>
      <c r="K18" s="22">
        <f t="shared" si="7"/>
        <v>7.8234000000000004</v>
      </c>
      <c r="L18" s="22">
        <f t="shared" si="8"/>
        <v>1.2636000000000001</v>
      </c>
      <c r="M18" s="156">
        <f t="shared" si="9"/>
        <v>26</v>
      </c>
      <c r="N18" s="23"/>
      <c r="P18" s="38">
        <f t="shared" si="1"/>
        <v>10.847200000000001</v>
      </c>
      <c r="Q18" s="38">
        <f t="shared" si="2"/>
        <v>6.0657999999999994</v>
      </c>
      <c r="R18" s="38">
        <f t="shared" si="3"/>
        <v>7.8234000000000004</v>
      </c>
      <c r="S18" s="38">
        <f t="shared" si="4"/>
        <v>1.2636000000000001</v>
      </c>
      <c r="T18" s="38">
        <f t="shared" si="10"/>
        <v>26</v>
      </c>
    </row>
    <row r="19" spans="1:20">
      <c r="A19" s="8" t="s">
        <v>61</v>
      </c>
      <c r="B19" s="204">
        <v>26</v>
      </c>
      <c r="C19" s="204">
        <v>26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10.847200000000001</v>
      </c>
      <c r="J19" s="22">
        <f t="shared" si="6"/>
        <v>6.0657999999999994</v>
      </c>
      <c r="K19" s="22">
        <f t="shared" si="7"/>
        <v>7.8234000000000004</v>
      </c>
      <c r="L19" s="22">
        <f t="shared" si="8"/>
        <v>1.2636000000000001</v>
      </c>
      <c r="M19" s="156">
        <f t="shared" si="9"/>
        <v>26</v>
      </c>
      <c r="N19" s="23"/>
      <c r="P19" s="38">
        <f t="shared" si="1"/>
        <v>10.847200000000001</v>
      </c>
      <c r="Q19" s="38">
        <f t="shared" si="2"/>
        <v>6.0657999999999994</v>
      </c>
      <c r="R19" s="38">
        <f t="shared" si="3"/>
        <v>7.8234000000000004</v>
      </c>
      <c r="S19" s="38">
        <f t="shared" si="4"/>
        <v>1.2636000000000001</v>
      </c>
      <c r="T19" s="38">
        <f t="shared" si="10"/>
        <v>26</v>
      </c>
    </row>
    <row r="20" spans="1:20">
      <c r="A20" s="8" t="s">
        <v>62</v>
      </c>
      <c r="B20" s="204">
        <v>26</v>
      </c>
      <c r="C20" s="204">
        <v>26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10.847200000000001</v>
      </c>
      <c r="J20" s="22">
        <f t="shared" si="6"/>
        <v>6.0657999999999994</v>
      </c>
      <c r="K20" s="22">
        <f t="shared" si="7"/>
        <v>7.8234000000000004</v>
      </c>
      <c r="L20" s="22">
        <f t="shared" si="8"/>
        <v>1.2636000000000001</v>
      </c>
      <c r="M20" s="156">
        <f t="shared" si="9"/>
        <v>26</v>
      </c>
      <c r="N20" s="23"/>
      <c r="P20" s="38">
        <f t="shared" si="1"/>
        <v>10.847200000000001</v>
      </c>
      <c r="Q20" s="38">
        <f t="shared" si="2"/>
        <v>6.0657999999999994</v>
      </c>
      <c r="R20" s="38">
        <f t="shared" si="3"/>
        <v>7.8234000000000004</v>
      </c>
      <c r="S20" s="38">
        <f t="shared" si="4"/>
        <v>1.2636000000000001</v>
      </c>
      <c r="T20" s="38">
        <f t="shared" si="10"/>
        <v>26</v>
      </c>
    </row>
    <row r="21" spans="1:20">
      <c r="A21" s="8" t="s">
        <v>63</v>
      </c>
      <c r="B21" s="204">
        <v>26</v>
      </c>
      <c r="C21" s="204">
        <v>26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10.847200000000001</v>
      </c>
      <c r="J21" s="22">
        <f t="shared" si="6"/>
        <v>6.0657999999999994</v>
      </c>
      <c r="K21" s="22">
        <f t="shared" si="7"/>
        <v>7.8234000000000004</v>
      </c>
      <c r="L21" s="22">
        <f t="shared" si="8"/>
        <v>1.2636000000000001</v>
      </c>
      <c r="M21" s="156">
        <f t="shared" si="9"/>
        <v>26</v>
      </c>
      <c r="N21" s="23"/>
      <c r="P21" s="38">
        <f t="shared" si="1"/>
        <v>10.847200000000001</v>
      </c>
      <c r="Q21" s="38">
        <f t="shared" si="2"/>
        <v>6.0657999999999994</v>
      </c>
      <c r="R21" s="38">
        <f t="shared" si="3"/>
        <v>7.8234000000000004</v>
      </c>
      <c r="S21" s="38">
        <f t="shared" si="4"/>
        <v>1.2636000000000001</v>
      </c>
      <c r="T21" s="38">
        <f t="shared" si="10"/>
        <v>26</v>
      </c>
    </row>
    <row r="22" spans="1:20">
      <c r="A22" s="8" t="s">
        <v>64</v>
      </c>
      <c r="B22" s="204">
        <v>26</v>
      </c>
      <c r="C22" s="204">
        <v>26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10.847200000000001</v>
      </c>
      <c r="J22" s="22">
        <f t="shared" si="6"/>
        <v>6.0657999999999994</v>
      </c>
      <c r="K22" s="22">
        <f t="shared" si="7"/>
        <v>7.8234000000000004</v>
      </c>
      <c r="L22" s="22">
        <f t="shared" si="8"/>
        <v>1.2636000000000001</v>
      </c>
      <c r="M22" s="156">
        <f t="shared" si="9"/>
        <v>26</v>
      </c>
      <c r="N22" s="23"/>
      <c r="P22" s="38">
        <f t="shared" si="1"/>
        <v>10.847200000000001</v>
      </c>
      <c r="Q22" s="38">
        <f t="shared" si="2"/>
        <v>6.0657999999999994</v>
      </c>
      <c r="R22" s="38">
        <f t="shared" si="3"/>
        <v>7.8234000000000004</v>
      </c>
      <c r="S22" s="38">
        <f t="shared" si="4"/>
        <v>1.2636000000000001</v>
      </c>
      <c r="T22" s="38">
        <f t="shared" si="10"/>
        <v>26</v>
      </c>
    </row>
    <row r="23" spans="1:20">
      <c r="A23" s="8" t="s">
        <v>65</v>
      </c>
      <c r="B23" s="204">
        <v>26</v>
      </c>
      <c r="C23" s="204">
        <v>26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10.847200000000001</v>
      </c>
      <c r="J23" s="22">
        <f t="shared" si="6"/>
        <v>6.0657999999999994</v>
      </c>
      <c r="K23" s="22">
        <f t="shared" si="7"/>
        <v>7.8234000000000004</v>
      </c>
      <c r="L23" s="22">
        <f t="shared" si="8"/>
        <v>1.2636000000000001</v>
      </c>
      <c r="M23" s="156">
        <f t="shared" si="9"/>
        <v>26</v>
      </c>
      <c r="N23" s="23"/>
      <c r="P23" s="38">
        <f t="shared" si="1"/>
        <v>10.847200000000001</v>
      </c>
      <c r="Q23" s="38">
        <f t="shared" si="2"/>
        <v>6.0657999999999994</v>
      </c>
      <c r="R23" s="38">
        <f t="shared" si="3"/>
        <v>7.8234000000000004</v>
      </c>
      <c r="S23" s="38">
        <f t="shared" si="4"/>
        <v>1.2636000000000001</v>
      </c>
      <c r="T23" s="38">
        <f t="shared" si="10"/>
        <v>26</v>
      </c>
    </row>
    <row r="24" spans="1:20">
      <c r="A24" s="8" t="s">
        <v>66</v>
      </c>
      <c r="B24" s="204">
        <v>26</v>
      </c>
      <c r="C24" s="204">
        <v>26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10.847200000000001</v>
      </c>
      <c r="J24" s="22">
        <f t="shared" si="6"/>
        <v>6.0657999999999994</v>
      </c>
      <c r="K24" s="22">
        <f t="shared" si="7"/>
        <v>7.8234000000000004</v>
      </c>
      <c r="L24" s="22">
        <f t="shared" si="8"/>
        <v>1.2636000000000001</v>
      </c>
      <c r="M24" s="156">
        <f t="shared" si="9"/>
        <v>26</v>
      </c>
      <c r="N24" s="23"/>
      <c r="P24" s="38">
        <f t="shared" si="1"/>
        <v>10.847200000000001</v>
      </c>
      <c r="Q24" s="38">
        <f t="shared" si="2"/>
        <v>6.0657999999999994</v>
      </c>
      <c r="R24" s="38">
        <f t="shared" si="3"/>
        <v>7.8234000000000004</v>
      </c>
      <c r="S24" s="38">
        <f t="shared" si="4"/>
        <v>1.2636000000000001</v>
      </c>
      <c r="T24" s="38">
        <f t="shared" si="10"/>
        <v>26</v>
      </c>
    </row>
    <row r="25" spans="1:20">
      <c r="A25" s="8" t="s">
        <v>67</v>
      </c>
      <c r="B25" s="204">
        <v>26</v>
      </c>
      <c r="C25" s="204">
        <v>26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10.847200000000001</v>
      </c>
      <c r="J25" s="22">
        <f t="shared" si="6"/>
        <v>6.0657999999999994</v>
      </c>
      <c r="K25" s="22">
        <f t="shared" si="7"/>
        <v>7.8234000000000004</v>
      </c>
      <c r="L25" s="22">
        <f t="shared" si="8"/>
        <v>1.2636000000000001</v>
      </c>
      <c r="M25" s="156">
        <f t="shared" si="9"/>
        <v>26</v>
      </c>
      <c r="N25" s="23"/>
      <c r="P25" s="38">
        <f t="shared" si="1"/>
        <v>10.847200000000001</v>
      </c>
      <c r="Q25" s="38">
        <f t="shared" si="2"/>
        <v>6.0657999999999994</v>
      </c>
      <c r="R25" s="38">
        <f t="shared" si="3"/>
        <v>7.8234000000000004</v>
      </c>
      <c r="S25" s="38">
        <f t="shared" si="4"/>
        <v>1.2636000000000001</v>
      </c>
      <c r="T25" s="38">
        <f t="shared" si="10"/>
        <v>26</v>
      </c>
    </row>
    <row r="26" spans="1:20">
      <c r="A26" s="8" t="s">
        <v>68</v>
      </c>
      <c r="B26" s="204">
        <v>26</v>
      </c>
      <c r="C26" s="204">
        <v>26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10.847200000000001</v>
      </c>
      <c r="J26" s="22">
        <f t="shared" si="6"/>
        <v>6.0657999999999994</v>
      </c>
      <c r="K26" s="22">
        <f t="shared" si="7"/>
        <v>7.8234000000000004</v>
      </c>
      <c r="L26" s="22">
        <f t="shared" si="8"/>
        <v>1.2636000000000001</v>
      </c>
      <c r="M26" s="156">
        <f t="shared" si="9"/>
        <v>26</v>
      </c>
      <c r="N26" s="23"/>
      <c r="P26" s="38">
        <f t="shared" si="1"/>
        <v>10.847200000000001</v>
      </c>
      <c r="Q26" s="38">
        <f t="shared" si="2"/>
        <v>6.0657999999999994</v>
      </c>
      <c r="R26" s="38">
        <f t="shared" si="3"/>
        <v>7.8234000000000004</v>
      </c>
      <c r="S26" s="38">
        <f t="shared" si="4"/>
        <v>1.2636000000000001</v>
      </c>
      <c r="T26" s="38">
        <f t="shared" si="10"/>
        <v>26</v>
      </c>
    </row>
    <row r="27" spans="1:20">
      <c r="A27" s="8" t="s">
        <v>69</v>
      </c>
      <c r="B27" s="204">
        <v>26</v>
      </c>
      <c r="C27" s="204">
        <v>26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10.847200000000001</v>
      </c>
      <c r="J27" s="22">
        <f t="shared" si="6"/>
        <v>6.0657999999999994</v>
      </c>
      <c r="K27" s="22">
        <f t="shared" si="7"/>
        <v>7.8234000000000004</v>
      </c>
      <c r="L27" s="22">
        <f t="shared" si="8"/>
        <v>1.2636000000000001</v>
      </c>
      <c r="M27" s="156">
        <f t="shared" si="9"/>
        <v>26</v>
      </c>
      <c r="N27" s="23"/>
      <c r="P27" s="38">
        <f t="shared" si="1"/>
        <v>10.847200000000001</v>
      </c>
      <c r="Q27" s="38">
        <f t="shared" si="2"/>
        <v>6.0657999999999994</v>
      </c>
      <c r="R27" s="38">
        <f t="shared" si="3"/>
        <v>7.8234000000000004</v>
      </c>
      <c r="S27" s="38">
        <f t="shared" si="4"/>
        <v>1.2636000000000001</v>
      </c>
      <c r="T27" s="38">
        <f t="shared" si="10"/>
        <v>26</v>
      </c>
    </row>
    <row r="28" spans="1:20">
      <c r="A28" s="8" t="s">
        <v>70</v>
      </c>
      <c r="B28" s="204">
        <v>26</v>
      </c>
      <c r="C28" s="204">
        <v>26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10.847200000000001</v>
      </c>
      <c r="J28" s="22">
        <f t="shared" si="6"/>
        <v>6.0657999999999994</v>
      </c>
      <c r="K28" s="22">
        <f t="shared" si="7"/>
        <v>7.8234000000000004</v>
      </c>
      <c r="L28" s="22">
        <f t="shared" si="8"/>
        <v>1.2636000000000001</v>
      </c>
      <c r="M28" s="156">
        <f t="shared" si="9"/>
        <v>26</v>
      </c>
      <c r="N28" s="23"/>
      <c r="P28" s="38">
        <f t="shared" si="1"/>
        <v>10.847200000000001</v>
      </c>
      <c r="Q28" s="38">
        <f t="shared" si="2"/>
        <v>6.0657999999999994</v>
      </c>
      <c r="R28" s="38">
        <f t="shared" si="3"/>
        <v>7.8234000000000004</v>
      </c>
      <c r="S28" s="38">
        <f t="shared" si="4"/>
        <v>1.2636000000000001</v>
      </c>
      <c r="T28" s="38">
        <f t="shared" si="10"/>
        <v>26</v>
      </c>
    </row>
    <row r="29" spans="1:20">
      <c r="A29" s="8" t="s">
        <v>71</v>
      </c>
      <c r="B29" s="204">
        <v>26</v>
      </c>
      <c r="C29" s="204">
        <v>26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10.847200000000001</v>
      </c>
      <c r="J29" s="22">
        <f t="shared" si="6"/>
        <v>6.0657999999999994</v>
      </c>
      <c r="K29" s="22">
        <f t="shared" si="7"/>
        <v>7.8234000000000004</v>
      </c>
      <c r="L29" s="22">
        <f t="shared" si="8"/>
        <v>1.2636000000000001</v>
      </c>
      <c r="M29" s="156">
        <f t="shared" si="9"/>
        <v>26</v>
      </c>
      <c r="N29" s="23"/>
      <c r="P29" s="38">
        <f t="shared" si="1"/>
        <v>10.847200000000001</v>
      </c>
      <c r="Q29" s="38">
        <f t="shared" si="2"/>
        <v>6.0657999999999994</v>
      </c>
      <c r="R29" s="38">
        <f t="shared" si="3"/>
        <v>7.8234000000000004</v>
      </c>
      <c r="S29" s="38">
        <f t="shared" si="4"/>
        <v>1.2636000000000001</v>
      </c>
      <c r="T29" s="38">
        <f t="shared" si="10"/>
        <v>26</v>
      </c>
    </row>
    <row r="30" spans="1:20">
      <c r="A30" s="8" t="s">
        <v>72</v>
      </c>
      <c r="B30" s="204">
        <v>26</v>
      </c>
      <c r="C30" s="204">
        <v>26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10.847200000000001</v>
      </c>
      <c r="J30" s="22">
        <f t="shared" si="6"/>
        <v>6.0657999999999994</v>
      </c>
      <c r="K30" s="22">
        <f t="shared" si="7"/>
        <v>7.8234000000000004</v>
      </c>
      <c r="L30" s="22">
        <f t="shared" si="8"/>
        <v>1.2636000000000001</v>
      </c>
      <c r="M30" s="156">
        <f t="shared" si="9"/>
        <v>26</v>
      </c>
      <c r="N30" s="23"/>
      <c r="P30" s="38">
        <f t="shared" si="1"/>
        <v>10.847200000000001</v>
      </c>
      <c r="Q30" s="38">
        <f t="shared" si="2"/>
        <v>6.0657999999999994</v>
      </c>
      <c r="R30" s="38">
        <f t="shared" si="3"/>
        <v>7.8234000000000004</v>
      </c>
      <c r="S30" s="38">
        <f t="shared" si="4"/>
        <v>1.2636000000000001</v>
      </c>
      <c r="T30" s="38">
        <f t="shared" si="10"/>
        <v>26</v>
      </c>
    </row>
    <row r="31" spans="1:20">
      <c r="A31" s="8" t="s">
        <v>73</v>
      </c>
      <c r="B31" s="204">
        <v>26</v>
      </c>
      <c r="C31" s="204">
        <v>26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10.847200000000001</v>
      </c>
      <c r="J31" s="22">
        <f t="shared" si="6"/>
        <v>6.0657999999999994</v>
      </c>
      <c r="K31" s="22">
        <f t="shared" si="7"/>
        <v>7.8234000000000004</v>
      </c>
      <c r="L31" s="22">
        <f t="shared" si="8"/>
        <v>1.2636000000000001</v>
      </c>
      <c r="M31" s="156">
        <f t="shared" si="9"/>
        <v>26</v>
      </c>
      <c r="N31" s="23"/>
      <c r="P31" s="38">
        <f t="shared" si="1"/>
        <v>10.847200000000001</v>
      </c>
      <c r="Q31" s="38">
        <f t="shared" si="2"/>
        <v>6.0657999999999994</v>
      </c>
      <c r="R31" s="38">
        <f t="shared" si="3"/>
        <v>7.8234000000000004</v>
      </c>
      <c r="S31" s="38">
        <f t="shared" si="4"/>
        <v>1.2636000000000001</v>
      </c>
      <c r="T31" s="38">
        <f t="shared" si="10"/>
        <v>26</v>
      </c>
    </row>
    <row r="32" spans="1:20">
      <c r="A32" s="8" t="s">
        <v>74</v>
      </c>
      <c r="B32" s="204">
        <v>26</v>
      </c>
      <c r="C32" s="204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4">
        <v>26</v>
      </c>
      <c r="C33" s="204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4">
        <v>26</v>
      </c>
      <c r="C34" s="204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4">
        <v>26</v>
      </c>
      <c r="C35" s="204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4">
        <v>26</v>
      </c>
      <c r="C36" s="204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4">
        <v>26</v>
      </c>
      <c r="C37" s="204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4">
        <v>26</v>
      </c>
      <c r="C38" s="204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4">
        <v>26</v>
      </c>
      <c r="C39" s="204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4">
        <v>26</v>
      </c>
      <c r="C40" s="204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4">
        <v>26</v>
      </c>
      <c r="C41" s="204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4">
        <v>26</v>
      </c>
      <c r="C42" s="204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4">
        <v>26</v>
      </c>
      <c r="C43" s="204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4">
        <v>24</v>
      </c>
      <c r="C44" s="204">
        <v>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10.0128</v>
      </c>
      <c r="J44" s="22">
        <f t="shared" si="6"/>
        <v>5.5991999999999997</v>
      </c>
      <c r="K44" s="22">
        <f t="shared" si="7"/>
        <v>7.2215999999999996</v>
      </c>
      <c r="L44" s="22">
        <f t="shared" si="8"/>
        <v>1.1664000000000001</v>
      </c>
      <c r="M44" s="156">
        <f t="shared" si="9"/>
        <v>24</v>
      </c>
      <c r="N44" s="23"/>
      <c r="P44" s="38">
        <f t="shared" si="12"/>
        <v>10.0128</v>
      </c>
      <c r="Q44" s="38">
        <f t="shared" si="13"/>
        <v>5.5991999999999997</v>
      </c>
      <c r="R44" s="38">
        <f t="shared" si="14"/>
        <v>7.2215999999999996</v>
      </c>
      <c r="S44" s="38">
        <f t="shared" si="15"/>
        <v>1.1664000000000001</v>
      </c>
      <c r="T44" s="38">
        <f t="shared" si="10"/>
        <v>24</v>
      </c>
    </row>
    <row r="45" spans="1:20">
      <c r="A45" s="8" t="s">
        <v>87</v>
      </c>
      <c r="B45" s="204">
        <v>24</v>
      </c>
      <c r="C45" s="204">
        <v>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10.0128</v>
      </c>
      <c r="J45" s="22">
        <f t="shared" si="6"/>
        <v>5.5991999999999997</v>
      </c>
      <c r="K45" s="22">
        <f t="shared" si="7"/>
        <v>7.2215999999999996</v>
      </c>
      <c r="L45" s="22">
        <f t="shared" si="8"/>
        <v>1.1664000000000001</v>
      </c>
      <c r="M45" s="156">
        <f t="shared" si="9"/>
        <v>24</v>
      </c>
      <c r="N45" s="23"/>
      <c r="P45" s="38">
        <f t="shared" si="12"/>
        <v>10.0128</v>
      </c>
      <c r="Q45" s="38">
        <f t="shared" si="13"/>
        <v>5.5991999999999997</v>
      </c>
      <c r="R45" s="38">
        <f t="shared" si="14"/>
        <v>7.2215999999999996</v>
      </c>
      <c r="S45" s="38">
        <f t="shared" si="15"/>
        <v>1.1664000000000001</v>
      </c>
      <c r="T45" s="38">
        <f t="shared" si="10"/>
        <v>24</v>
      </c>
    </row>
    <row r="46" spans="1:20">
      <c r="A46" s="8" t="s">
        <v>88</v>
      </c>
      <c r="B46" s="204">
        <v>24</v>
      </c>
      <c r="C46" s="204">
        <v>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10.0128</v>
      </c>
      <c r="J46" s="22">
        <f t="shared" si="6"/>
        <v>5.5991999999999997</v>
      </c>
      <c r="K46" s="22">
        <f t="shared" si="7"/>
        <v>7.2215999999999996</v>
      </c>
      <c r="L46" s="22">
        <f t="shared" si="8"/>
        <v>1.1664000000000001</v>
      </c>
      <c r="M46" s="156">
        <f t="shared" si="9"/>
        <v>24</v>
      </c>
      <c r="N46" s="23"/>
      <c r="P46" s="38">
        <f t="shared" si="12"/>
        <v>10.0128</v>
      </c>
      <c r="Q46" s="38">
        <f t="shared" si="13"/>
        <v>5.5991999999999997</v>
      </c>
      <c r="R46" s="38">
        <f t="shared" si="14"/>
        <v>7.2215999999999996</v>
      </c>
      <c r="S46" s="38">
        <f t="shared" si="15"/>
        <v>1.1664000000000001</v>
      </c>
      <c r="T46" s="38">
        <f t="shared" si="10"/>
        <v>24</v>
      </c>
    </row>
    <row r="47" spans="1:20">
      <c r="A47" s="8" t="s">
        <v>89</v>
      </c>
      <c r="B47" s="204">
        <v>24</v>
      </c>
      <c r="C47" s="204">
        <v>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10.0128</v>
      </c>
      <c r="J47" s="22">
        <f t="shared" si="6"/>
        <v>5.5991999999999997</v>
      </c>
      <c r="K47" s="22">
        <f t="shared" si="7"/>
        <v>7.2215999999999996</v>
      </c>
      <c r="L47" s="22">
        <f t="shared" si="8"/>
        <v>1.1664000000000001</v>
      </c>
      <c r="M47" s="156">
        <f t="shared" si="9"/>
        <v>24</v>
      </c>
      <c r="N47" s="23"/>
      <c r="P47" s="38">
        <f t="shared" si="12"/>
        <v>10.0128</v>
      </c>
      <c r="Q47" s="38">
        <f t="shared" si="13"/>
        <v>5.5991999999999997</v>
      </c>
      <c r="R47" s="38">
        <f t="shared" si="14"/>
        <v>7.2215999999999996</v>
      </c>
      <c r="S47" s="38">
        <f t="shared" si="15"/>
        <v>1.1664000000000001</v>
      </c>
      <c r="T47" s="38">
        <f t="shared" si="10"/>
        <v>24</v>
      </c>
    </row>
    <row r="48" spans="1:20">
      <c r="A48" s="8" t="s">
        <v>90</v>
      </c>
      <c r="B48" s="204">
        <v>24</v>
      </c>
      <c r="C48" s="204">
        <v>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10.0128</v>
      </c>
      <c r="J48" s="22">
        <f t="shared" si="6"/>
        <v>5.5991999999999997</v>
      </c>
      <c r="K48" s="22">
        <f t="shared" si="7"/>
        <v>7.2215999999999996</v>
      </c>
      <c r="L48" s="22">
        <f t="shared" si="8"/>
        <v>1.1664000000000001</v>
      </c>
      <c r="M48" s="156">
        <f t="shared" si="9"/>
        <v>24</v>
      </c>
      <c r="N48" s="23"/>
      <c r="P48" s="38">
        <f t="shared" si="12"/>
        <v>10.0128</v>
      </c>
      <c r="Q48" s="38">
        <f t="shared" si="13"/>
        <v>5.5991999999999997</v>
      </c>
      <c r="R48" s="38">
        <f t="shared" si="14"/>
        <v>7.2215999999999996</v>
      </c>
      <c r="S48" s="38">
        <f t="shared" si="15"/>
        <v>1.1664000000000001</v>
      </c>
      <c r="T48" s="38">
        <f t="shared" si="10"/>
        <v>24</v>
      </c>
    </row>
    <row r="49" spans="1:20">
      <c r="A49" s="8" t="s">
        <v>91</v>
      </c>
      <c r="B49" s="204">
        <v>24</v>
      </c>
      <c r="C49" s="204">
        <v>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10.0128</v>
      </c>
      <c r="J49" s="22">
        <f t="shared" si="6"/>
        <v>5.5991999999999997</v>
      </c>
      <c r="K49" s="22">
        <f t="shared" si="7"/>
        <v>7.2215999999999996</v>
      </c>
      <c r="L49" s="22">
        <f t="shared" si="8"/>
        <v>1.1664000000000001</v>
      </c>
      <c r="M49" s="156">
        <f t="shared" si="9"/>
        <v>24</v>
      </c>
      <c r="N49" s="23"/>
      <c r="P49" s="38">
        <f t="shared" si="12"/>
        <v>10.0128</v>
      </c>
      <c r="Q49" s="38">
        <f t="shared" si="13"/>
        <v>5.5991999999999997</v>
      </c>
      <c r="R49" s="38">
        <f t="shared" si="14"/>
        <v>7.2215999999999996</v>
      </c>
      <c r="S49" s="38">
        <f t="shared" si="15"/>
        <v>1.1664000000000001</v>
      </c>
      <c r="T49" s="38">
        <f t="shared" si="10"/>
        <v>24</v>
      </c>
    </row>
    <row r="50" spans="1:20">
      <c r="A50" s="8" t="s">
        <v>92</v>
      </c>
      <c r="B50" s="204">
        <v>24</v>
      </c>
      <c r="C50" s="204">
        <v>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10.0128</v>
      </c>
      <c r="J50" s="22">
        <f t="shared" si="6"/>
        <v>5.5991999999999997</v>
      </c>
      <c r="K50" s="22">
        <f t="shared" si="7"/>
        <v>7.2215999999999996</v>
      </c>
      <c r="L50" s="22">
        <f t="shared" si="8"/>
        <v>1.1664000000000001</v>
      </c>
      <c r="M50" s="156">
        <f t="shared" si="9"/>
        <v>24</v>
      </c>
      <c r="N50" s="23"/>
      <c r="P50" s="38">
        <f t="shared" si="12"/>
        <v>10.0128</v>
      </c>
      <c r="Q50" s="38">
        <f t="shared" si="13"/>
        <v>5.5991999999999997</v>
      </c>
      <c r="R50" s="38">
        <f t="shared" si="14"/>
        <v>7.2215999999999996</v>
      </c>
      <c r="S50" s="38">
        <f t="shared" si="15"/>
        <v>1.1664000000000001</v>
      </c>
      <c r="T50" s="38">
        <f t="shared" si="10"/>
        <v>24</v>
      </c>
    </row>
    <row r="51" spans="1:20">
      <c r="A51" s="8" t="s">
        <v>93</v>
      </c>
      <c r="B51" s="204">
        <v>24</v>
      </c>
      <c r="C51" s="204">
        <v>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10.0128</v>
      </c>
      <c r="J51" s="22">
        <f t="shared" si="6"/>
        <v>5.5991999999999997</v>
      </c>
      <c r="K51" s="22">
        <f t="shared" si="7"/>
        <v>7.2215999999999996</v>
      </c>
      <c r="L51" s="22">
        <f t="shared" si="8"/>
        <v>1.1664000000000001</v>
      </c>
      <c r="M51" s="156">
        <f t="shared" si="9"/>
        <v>24</v>
      </c>
      <c r="N51" s="23"/>
      <c r="P51" s="38">
        <f t="shared" si="12"/>
        <v>10.0128</v>
      </c>
      <c r="Q51" s="38">
        <f t="shared" si="13"/>
        <v>5.5991999999999997</v>
      </c>
      <c r="R51" s="38">
        <f t="shared" si="14"/>
        <v>7.2215999999999996</v>
      </c>
      <c r="S51" s="38">
        <f t="shared" si="15"/>
        <v>1.1664000000000001</v>
      </c>
      <c r="T51" s="38">
        <f t="shared" si="10"/>
        <v>24</v>
      </c>
    </row>
    <row r="52" spans="1:20">
      <c r="A52" s="8" t="s">
        <v>94</v>
      </c>
      <c r="B52" s="204">
        <v>24</v>
      </c>
      <c r="C52" s="204">
        <v>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10.0128</v>
      </c>
      <c r="J52" s="22">
        <f t="shared" si="6"/>
        <v>5.5991999999999997</v>
      </c>
      <c r="K52" s="22">
        <f t="shared" si="7"/>
        <v>7.2215999999999996</v>
      </c>
      <c r="L52" s="22">
        <f t="shared" si="8"/>
        <v>1.1664000000000001</v>
      </c>
      <c r="M52" s="156">
        <f t="shared" si="9"/>
        <v>24</v>
      </c>
      <c r="N52" s="23"/>
      <c r="P52" s="38">
        <f t="shared" si="12"/>
        <v>10.0128</v>
      </c>
      <c r="Q52" s="38">
        <f t="shared" si="13"/>
        <v>5.5991999999999997</v>
      </c>
      <c r="R52" s="38">
        <f t="shared" si="14"/>
        <v>7.2215999999999996</v>
      </c>
      <c r="S52" s="38">
        <f t="shared" si="15"/>
        <v>1.1664000000000001</v>
      </c>
      <c r="T52" s="38">
        <f t="shared" si="10"/>
        <v>24</v>
      </c>
    </row>
    <row r="53" spans="1:20">
      <c r="A53" s="8" t="s">
        <v>95</v>
      </c>
      <c r="B53" s="204">
        <v>24</v>
      </c>
      <c r="C53" s="204">
        <v>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10.0128</v>
      </c>
      <c r="J53" s="22">
        <f t="shared" si="6"/>
        <v>5.5991999999999997</v>
      </c>
      <c r="K53" s="22">
        <f t="shared" si="7"/>
        <v>7.2215999999999996</v>
      </c>
      <c r="L53" s="22">
        <f t="shared" si="8"/>
        <v>1.1664000000000001</v>
      </c>
      <c r="M53" s="156">
        <f t="shared" si="9"/>
        <v>24</v>
      </c>
      <c r="N53" s="23"/>
      <c r="P53" s="38">
        <f t="shared" si="12"/>
        <v>10.0128</v>
      </c>
      <c r="Q53" s="38">
        <f t="shared" si="13"/>
        <v>5.5991999999999997</v>
      </c>
      <c r="R53" s="38">
        <f t="shared" si="14"/>
        <v>7.2215999999999996</v>
      </c>
      <c r="S53" s="38">
        <f t="shared" si="15"/>
        <v>1.1664000000000001</v>
      </c>
      <c r="T53" s="38">
        <f t="shared" si="10"/>
        <v>24</v>
      </c>
    </row>
    <row r="54" spans="1:20">
      <c r="A54" s="8" t="s">
        <v>96</v>
      </c>
      <c r="B54" s="204">
        <v>24</v>
      </c>
      <c r="C54" s="204">
        <v>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10.0128</v>
      </c>
      <c r="J54" s="22">
        <f t="shared" si="6"/>
        <v>5.5991999999999997</v>
      </c>
      <c r="K54" s="22">
        <f t="shared" si="7"/>
        <v>7.2215999999999996</v>
      </c>
      <c r="L54" s="22">
        <f t="shared" si="8"/>
        <v>1.1664000000000001</v>
      </c>
      <c r="M54" s="156">
        <f t="shared" si="9"/>
        <v>24</v>
      </c>
      <c r="N54" s="23"/>
      <c r="P54" s="38">
        <f t="shared" si="12"/>
        <v>10.0128</v>
      </c>
      <c r="Q54" s="38">
        <f t="shared" si="13"/>
        <v>5.5991999999999997</v>
      </c>
      <c r="R54" s="38">
        <f t="shared" si="14"/>
        <v>7.2215999999999996</v>
      </c>
      <c r="S54" s="38">
        <f t="shared" si="15"/>
        <v>1.1664000000000001</v>
      </c>
      <c r="T54" s="38">
        <f t="shared" si="10"/>
        <v>24</v>
      </c>
    </row>
    <row r="55" spans="1:20">
      <c r="A55" s="8" t="s">
        <v>97</v>
      </c>
      <c r="B55" s="204">
        <v>24</v>
      </c>
      <c r="C55" s="204">
        <v>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10.0128</v>
      </c>
      <c r="J55" s="22">
        <f t="shared" si="6"/>
        <v>5.5991999999999997</v>
      </c>
      <c r="K55" s="22">
        <f t="shared" si="7"/>
        <v>7.2215999999999996</v>
      </c>
      <c r="L55" s="22">
        <f t="shared" si="8"/>
        <v>1.1664000000000001</v>
      </c>
      <c r="M55" s="156">
        <f t="shared" si="9"/>
        <v>24</v>
      </c>
      <c r="N55" s="23"/>
      <c r="P55" s="38">
        <f t="shared" si="12"/>
        <v>10.0128</v>
      </c>
      <c r="Q55" s="38">
        <f t="shared" si="13"/>
        <v>5.5991999999999997</v>
      </c>
      <c r="R55" s="38">
        <f t="shared" si="14"/>
        <v>7.2215999999999996</v>
      </c>
      <c r="S55" s="38">
        <f t="shared" si="15"/>
        <v>1.1664000000000001</v>
      </c>
      <c r="T55" s="38">
        <f t="shared" si="10"/>
        <v>24</v>
      </c>
    </row>
    <row r="56" spans="1:20">
      <c r="A56" s="8" t="s">
        <v>98</v>
      </c>
      <c r="B56" s="204">
        <v>24</v>
      </c>
      <c r="C56" s="204">
        <v>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10.0128</v>
      </c>
      <c r="J56" s="22">
        <f t="shared" si="6"/>
        <v>5.5991999999999997</v>
      </c>
      <c r="K56" s="22">
        <f t="shared" si="7"/>
        <v>7.2215999999999996</v>
      </c>
      <c r="L56" s="22">
        <f t="shared" si="8"/>
        <v>1.1664000000000001</v>
      </c>
      <c r="M56" s="156">
        <f t="shared" si="9"/>
        <v>24</v>
      </c>
      <c r="N56" s="23"/>
      <c r="P56" s="38">
        <f t="shared" si="12"/>
        <v>10.0128</v>
      </c>
      <c r="Q56" s="38">
        <f t="shared" si="13"/>
        <v>5.5991999999999997</v>
      </c>
      <c r="R56" s="38">
        <f t="shared" si="14"/>
        <v>7.2215999999999996</v>
      </c>
      <c r="S56" s="38">
        <f t="shared" si="15"/>
        <v>1.1664000000000001</v>
      </c>
      <c r="T56" s="38">
        <f t="shared" si="10"/>
        <v>24</v>
      </c>
    </row>
    <row r="57" spans="1:20">
      <c r="A57" s="8" t="s">
        <v>99</v>
      </c>
      <c r="B57" s="204">
        <v>24</v>
      </c>
      <c r="C57" s="204">
        <v>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10.0128</v>
      </c>
      <c r="J57" s="22">
        <f t="shared" si="6"/>
        <v>5.5991999999999997</v>
      </c>
      <c r="K57" s="22">
        <f t="shared" si="7"/>
        <v>7.2215999999999996</v>
      </c>
      <c r="L57" s="22">
        <f t="shared" si="8"/>
        <v>1.1664000000000001</v>
      </c>
      <c r="M57" s="156">
        <f t="shared" si="9"/>
        <v>24</v>
      </c>
      <c r="N57" s="23"/>
      <c r="P57" s="38">
        <f t="shared" si="12"/>
        <v>10.0128</v>
      </c>
      <c r="Q57" s="38">
        <f t="shared" si="13"/>
        <v>5.5991999999999997</v>
      </c>
      <c r="R57" s="38">
        <f t="shared" si="14"/>
        <v>7.2215999999999996</v>
      </c>
      <c r="S57" s="38">
        <f t="shared" si="15"/>
        <v>1.1664000000000001</v>
      </c>
      <c r="T57" s="38">
        <f t="shared" si="10"/>
        <v>24</v>
      </c>
    </row>
    <row r="58" spans="1:20">
      <c r="A58" s="8" t="s">
        <v>100</v>
      </c>
      <c r="B58" s="204">
        <v>24</v>
      </c>
      <c r="C58" s="204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4">
        <v>24</v>
      </c>
      <c r="C59" s="204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4">
        <v>24</v>
      </c>
      <c r="C60" s="204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4">
        <v>24</v>
      </c>
      <c r="C61" s="204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4">
        <v>24</v>
      </c>
      <c r="C62" s="204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4">
        <v>24</v>
      </c>
      <c r="C63" s="204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4">
        <v>24</v>
      </c>
      <c r="C64" s="204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4">
        <v>24</v>
      </c>
      <c r="C65" s="204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4">
        <v>24</v>
      </c>
      <c r="C66" s="204">
        <v>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10.0128</v>
      </c>
      <c r="J66" s="22">
        <f t="shared" si="6"/>
        <v>5.5991999999999997</v>
      </c>
      <c r="K66" s="22">
        <f t="shared" si="7"/>
        <v>7.2215999999999996</v>
      </c>
      <c r="L66" s="22">
        <f t="shared" si="8"/>
        <v>1.1664000000000001</v>
      </c>
      <c r="M66" s="156">
        <f t="shared" si="9"/>
        <v>24</v>
      </c>
      <c r="N66" s="23"/>
      <c r="P66" s="38">
        <f t="shared" si="12"/>
        <v>10.0128</v>
      </c>
      <c r="Q66" s="38">
        <f t="shared" si="13"/>
        <v>5.5991999999999997</v>
      </c>
      <c r="R66" s="38">
        <f t="shared" si="14"/>
        <v>7.2215999999999996</v>
      </c>
      <c r="S66" s="38">
        <f t="shared" si="15"/>
        <v>1.1664000000000001</v>
      </c>
      <c r="T66" s="38">
        <f t="shared" si="10"/>
        <v>24</v>
      </c>
    </row>
    <row r="67" spans="1:20">
      <c r="A67" s="8" t="s">
        <v>109</v>
      </c>
      <c r="B67" s="204">
        <v>24</v>
      </c>
      <c r="C67" s="204">
        <v>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10.0128</v>
      </c>
      <c r="J67" s="22">
        <f t="shared" si="6"/>
        <v>5.5991999999999997</v>
      </c>
      <c r="K67" s="22">
        <f t="shared" si="7"/>
        <v>7.2215999999999996</v>
      </c>
      <c r="L67" s="22">
        <f t="shared" si="8"/>
        <v>1.1664000000000001</v>
      </c>
      <c r="M67" s="156">
        <f t="shared" si="9"/>
        <v>24</v>
      </c>
      <c r="N67" s="23"/>
      <c r="P67" s="38">
        <f t="shared" ref="P67:P98" si="17">I67</f>
        <v>10.0128</v>
      </c>
      <c r="Q67" s="38">
        <f t="shared" ref="Q67:Q98" si="18">J67</f>
        <v>5.5991999999999997</v>
      </c>
      <c r="R67" s="38">
        <f t="shared" ref="R67:R98" si="19">K67</f>
        <v>7.2215999999999996</v>
      </c>
      <c r="S67" s="38">
        <f t="shared" ref="S67:S98" si="20">L67</f>
        <v>1.1664000000000001</v>
      </c>
      <c r="T67" s="38">
        <f t="shared" si="10"/>
        <v>24</v>
      </c>
    </row>
    <row r="68" spans="1:20">
      <c r="A68" s="8" t="s">
        <v>110</v>
      </c>
      <c r="B68" s="204">
        <v>25.5</v>
      </c>
      <c r="C68" s="204">
        <v>25.5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10.638599999999999</v>
      </c>
      <c r="J68" s="22">
        <f t="shared" ref="J68:J98" si="22">C68*E68/100</f>
        <v>5.9491499999999995</v>
      </c>
      <c r="K68" s="22">
        <f t="shared" ref="K68:K98" si="23">C68*F68/100</f>
        <v>7.6729499999999993</v>
      </c>
      <c r="L68" s="22">
        <f t="shared" ref="L68:L98" si="24">C68*G68/100</f>
        <v>1.2393000000000001</v>
      </c>
      <c r="M68" s="156">
        <f t="shared" ref="M68:M98" si="25">SUM(I68:L68)</f>
        <v>25.5</v>
      </c>
      <c r="N68" s="23"/>
      <c r="P68" s="38">
        <f t="shared" si="17"/>
        <v>10.638599999999999</v>
      </c>
      <c r="Q68" s="38">
        <f t="shared" si="18"/>
        <v>5.9491499999999995</v>
      </c>
      <c r="R68" s="38">
        <f t="shared" si="19"/>
        <v>7.6729499999999993</v>
      </c>
      <c r="S68" s="38">
        <f t="shared" si="20"/>
        <v>1.2393000000000001</v>
      </c>
      <c r="T68" s="38">
        <f t="shared" ref="T68:T99" si="26">SUM(P68:S68)</f>
        <v>25.5</v>
      </c>
    </row>
    <row r="69" spans="1:20">
      <c r="A69" s="8" t="s">
        <v>111</v>
      </c>
      <c r="B69" s="204">
        <v>25.5</v>
      </c>
      <c r="C69" s="204">
        <v>25.5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10.638599999999999</v>
      </c>
      <c r="J69" s="22">
        <f t="shared" si="22"/>
        <v>5.9491499999999995</v>
      </c>
      <c r="K69" s="22">
        <f t="shared" si="23"/>
        <v>7.6729499999999993</v>
      </c>
      <c r="L69" s="22">
        <f t="shared" si="24"/>
        <v>1.2393000000000001</v>
      </c>
      <c r="M69" s="156">
        <f t="shared" si="25"/>
        <v>25.5</v>
      </c>
      <c r="N69" s="23"/>
      <c r="P69" s="38">
        <f t="shared" si="17"/>
        <v>10.638599999999999</v>
      </c>
      <c r="Q69" s="38">
        <f t="shared" si="18"/>
        <v>5.9491499999999995</v>
      </c>
      <c r="R69" s="38">
        <f t="shared" si="19"/>
        <v>7.6729499999999993</v>
      </c>
      <c r="S69" s="38">
        <f t="shared" si="20"/>
        <v>1.2393000000000001</v>
      </c>
      <c r="T69" s="38">
        <f t="shared" si="26"/>
        <v>25.5</v>
      </c>
    </row>
    <row r="70" spans="1:20">
      <c r="A70" s="8" t="s">
        <v>112</v>
      </c>
      <c r="B70" s="204">
        <v>25.5</v>
      </c>
      <c r="C70" s="204">
        <v>25.5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10.638599999999999</v>
      </c>
      <c r="J70" s="22">
        <f t="shared" si="22"/>
        <v>5.9491499999999995</v>
      </c>
      <c r="K70" s="22">
        <f t="shared" si="23"/>
        <v>7.6729499999999993</v>
      </c>
      <c r="L70" s="22">
        <f t="shared" si="24"/>
        <v>1.2393000000000001</v>
      </c>
      <c r="M70" s="156">
        <f t="shared" si="25"/>
        <v>25.5</v>
      </c>
      <c r="N70" s="23"/>
      <c r="P70" s="38">
        <f t="shared" si="17"/>
        <v>10.638599999999999</v>
      </c>
      <c r="Q70" s="38">
        <f t="shared" si="18"/>
        <v>5.9491499999999995</v>
      </c>
      <c r="R70" s="38">
        <f t="shared" si="19"/>
        <v>7.6729499999999993</v>
      </c>
      <c r="S70" s="38">
        <f t="shared" si="20"/>
        <v>1.2393000000000001</v>
      </c>
      <c r="T70" s="38">
        <f t="shared" si="26"/>
        <v>25.5</v>
      </c>
    </row>
    <row r="71" spans="1:20">
      <c r="A71" s="8" t="s">
        <v>113</v>
      </c>
      <c r="B71" s="204">
        <v>25.5</v>
      </c>
      <c r="C71" s="204">
        <v>25.5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10.638599999999999</v>
      </c>
      <c r="J71" s="22">
        <f t="shared" si="22"/>
        <v>5.9491499999999995</v>
      </c>
      <c r="K71" s="22">
        <f t="shared" si="23"/>
        <v>7.6729499999999993</v>
      </c>
      <c r="L71" s="22">
        <f t="shared" si="24"/>
        <v>1.2393000000000001</v>
      </c>
      <c r="M71" s="156">
        <f t="shared" si="25"/>
        <v>25.5</v>
      </c>
      <c r="N71" s="23"/>
      <c r="P71" s="38">
        <f t="shared" si="17"/>
        <v>10.638599999999999</v>
      </c>
      <c r="Q71" s="38">
        <f t="shared" si="18"/>
        <v>5.9491499999999995</v>
      </c>
      <c r="R71" s="38">
        <f t="shared" si="19"/>
        <v>7.6729499999999993</v>
      </c>
      <c r="S71" s="38">
        <f t="shared" si="20"/>
        <v>1.2393000000000001</v>
      </c>
      <c r="T71" s="38">
        <f t="shared" si="26"/>
        <v>25.5</v>
      </c>
    </row>
    <row r="72" spans="1:20">
      <c r="A72" s="8" t="s">
        <v>114</v>
      </c>
      <c r="B72" s="204">
        <v>25.5</v>
      </c>
      <c r="C72" s="204">
        <v>25.5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10.638599999999999</v>
      </c>
      <c r="J72" s="22">
        <f t="shared" si="22"/>
        <v>5.9491499999999995</v>
      </c>
      <c r="K72" s="22">
        <f t="shared" si="23"/>
        <v>7.6729499999999993</v>
      </c>
      <c r="L72" s="22">
        <f t="shared" si="24"/>
        <v>1.2393000000000001</v>
      </c>
      <c r="M72" s="156">
        <f t="shared" si="25"/>
        <v>25.5</v>
      </c>
      <c r="N72" s="23"/>
      <c r="P72" s="38">
        <f t="shared" si="17"/>
        <v>10.638599999999999</v>
      </c>
      <c r="Q72" s="38">
        <f t="shared" si="18"/>
        <v>5.9491499999999995</v>
      </c>
      <c r="R72" s="38">
        <f t="shared" si="19"/>
        <v>7.6729499999999993</v>
      </c>
      <c r="S72" s="38">
        <f t="shared" si="20"/>
        <v>1.2393000000000001</v>
      </c>
      <c r="T72" s="38">
        <f t="shared" si="26"/>
        <v>25.5</v>
      </c>
    </row>
    <row r="73" spans="1:20">
      <c r="A73" s="8" t="s">
        <v>115</v>
      </c>
      <c r="B73" s="204">
        <v>25.5</v>
      </c>
      <c r="C73" s="204">
        <v>25.5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10.638599999999999</v>
      </c>
      <c r="J73" s="22">
        <f t="shared" si="22"/>
        <v>5.9491499999999995</v>
      </c>
      <c r="K73" s="22">
        <f t="shared" si="23"/>
        <v>7.6729499999999993</v>
      </c>
      <c r="L73" s="22">
        <f t="shared" si="24"/>
        <v>1.2393000000000001</v>
      </c>
      <c r="M73" s="156">
        <f t="shared" si="25"/>
        <v>25.5</v>
      </c>
      <c r="N73" s="23"/>
      <c r="P73" s="38">
        <f t="shared" si="17"/>
        <v>10.638599999999999</v>
      </c>
      <c r="Q73" s="38">
        <f t="shared" si="18"/>
        <v>5.9491499999999995</v>
      </c>
      <c r="R73" s="38">
        <f t="shared" si="19"/>
        <v>7.6729499999999993</v>
      </c>
      <c r="S73" s="38">
        <f t="shared" si="20"/>
        <v>1.2393000000000001</v>
      </c>
      <c r="T73" s="38">
        <f t="shared" si="26"/>
        <v>25.5</v>
      </c>
    </row>
    <row r="74" spans="1:20">
      <c r="A74" s="8" t="s">
        <v>116</v>
      </c>
      <c r="B74" s="204">
        <v>25.5</v>
      </c>
      <c r="C74" s="204">
        <v>25.5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10.638599999999999</v>
      </c>
      <c r="J74" s="22">
        <f t="shared" si="22"/>
        <v>5.9491499999999995</v>
      </c>
      <c r="K74" s="22">
        <f t="shared" si="23"/>
        <v>7.6729499999999993</v>
      </c>
      <c r="L74" s="22">
        <f t="shared" si="24"/>
        <v>1.2393000000000001</v>
      </c>
      <c r="M74" s="156">
        <f t="shared" si="25"/>
        <v>25.5</v>
      </c>
      <c r="N74" s="23"/>
      <c r="P74" s="38">
        <f t="shared" si="17"/>
        <v>10.638599999999999</v>
      </c>
      <c r="Q74" s="38">
        <f t="shared" si="18"/>
        <v>5.9491499999999995</v>
      </c>
      <c r="R74" s="38">
        <f t="shared" si="19"/>
        <v>7.6729499999999993</v>
      </c>
      <c r="S74" s="38">
        <f t="shared" si="20"/>
        <v>1.2393000000000001</v>
      </c>
      <c r="T74" s="38">
        <f t="shared" si="26"/>
        <v>25.5</v>
      </c>
    </row>
    <row r="75" spans="1:20">
      <c r="A75" s="8" t="s">
        <v>117</v>
      </c>
      <c r="B75" s="204">
        <v>26.5</v>
      </c>
      <c r="C75" s="204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4">
        <v>26.5</v>
      </c>
      <c r="C76" s="204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4">
        <v>26.5</v>
      </c>
      <c r="C77" s="204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4">
        <v>26.5</v>
      </c>
      <c r="C78" s="204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4">
        <v>26.5</v>
      </c>
      <c r="C79" s="204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4">
        <v>26.5</v>
      </c>
      <c r="C80" s="204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4">
        <v>26.5</v>
      </c>
      <c r="C81" s="204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4">
        <v>26.5</v>
      </c>
      <c r="C82" s="204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4">
        <v>26.5</v>
      </c>
      <c r="C83" s="204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4">
        <v>26.5</v>
      </c>
      <c r="C84" s="204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4">
        <v>26.5</v>
      </c>
      <c r="C85" s="204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4">
        <v>26.5</v>
      </c>
      <c r="C86" s="204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4">
        <v>26.5</v>
      </c>
      <c r="C87" s="204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4">
        <v>26.5</v>
      </c>
      <c r="C88" s="204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4">
        <v>26.5</v>
      </c>
      <c r="C89" s="204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4">
        <v>26.5</v>
      </c>
      <c r="C90" s="204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4">
        <v>26.5</v>
      </c>
      <c r="C91" s="204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4">
        <v>26.5</v>
      </c>
      <c r="C92" s="204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4">
        <v>26.5</v>
      </c>
      <c r="C93" s="204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4">
        <v>26.5</v>
      </c>
      <c r="C94" s="204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4">
        <v>26.5</v>
      </c>
      <c r="C95" s="204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4">
        <v>26.5</v>
      </c>
      <c r="C96" s="204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4">
        <v>26.5</v>
      </c>
      <c r="C97" s="204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4">
        <v>26.5</v>
      </c>
      <c r="C98" s="204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0.61350000000000005</v>
      </c>
      <c r="C99" s="21">
        <f t="shared" si="27"/>
        <v>0.61299999999999999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0.25574359999999968</v>
      </c>
      <c r="J99" s="157">
        <f t="shared" ref="J99:L99" si="28">SUM(J3:J98)/4000</f>
        <v>0.1430129</v>
      </c>
      <c r="K99" s="157">
        <f t="shared" si="28"/>
        <v>0.18445169999999997</v>
      </c>
      <c r="L99" s="157">
        <f t="shared" si="28"/>
        <v>2.9791799999999945E-2</v>
      </c>
      <c r="M99" s="158">
        <f>SUM(M3:M98)/4000</f>
        <v>0.61299999999999999</v>
      </c>
      <c r="N99" s="24"/>
      <c r="P99" s="38">
        <f>SUM(P3:P98)/4000</f>
        <v>0.25574359999999968</v>
      </c>
      <c r="Q99" s="38">
        <f t="shared" ref="Q99:S99" si="29">SUM(Q3:Q98)/4000</f>
        <v>0.1430129</v>
      </c>
      <c r="R99" s="38">
        <f t="shared" si="29"/>
        <v>0.18445169999999997</v>
      </c>
      <c r="S99" s="38">
        <f t="shared" si="29"/>
        <v>2.9791799999999945E-2</v>
      </c>
      <c r="T99" s="38">
        <f t="shared" si="26"/>
        <v>0.61299999999999955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0.67</v>
      </c>
      <c r="N3" s="72">
        <v>0</v>
      </c>
      <c r="O3" s="54">
        <v>-150</v>
      </c>
      <c r="P3" s="54">
        <v>0</v>
      </c>
      <c r="Q3" s="54">
        <v>0</v>
      </c>
      <c r="R3" s="54">
        <v>0</v>
      </c>
      <c r="S3" s="73">
        <v>0</v>
      </c>
      <c r="U3" s="74">
        <v>-150</v>
      </c>
      <c r="V3" s="75">
        <v>0.67</v>
      </c>
      <c r="W3">
        <v>0</v>
      </c>
      <c r="X3">
        <v>-150</v>
      </c>
      <c r="Y3">
        <v>0.67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-207</v>
      </c>
      <c r="P4" s="47">
        <v>0</v>
      </c>
      <c r="Q4" s="47">
        <v>0</v>
      </c>
      <c r="R4" s="47">
        <v>0</v>
      </c>
      <c r="S4" s="75">
        <v>0</v>
      </c>
      <c r="U4" s="74">
        <v>-207</v>
      </c>
      <c r="V4" s="75">
        <v>0</v>
      </c>
      <c r="W4">
        <v>0</v>
      </c>
      <c r="X4">
        <v>-207</v>
      </c>
      <c r="Y4">
        <v>0</v>
      </c>
      <c r="Z4">
        <v>0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-259</v>
      </c>
      <c r="P5" s="47">
        <v>0</v>
      </c>
      <c r="Q5" s="47">
        <v>0</v>
      </c>
      <c r="R5" s="47">
        <v>0</v>
      </c>
      <c r="S5" s="75">
        <v>0</v>
      </c>
      <c r="U5" s="74">
        <v>-259</v>
      </c>
      <c r="V5" s="75">
        <v>0</v>
      </c>
      <c r="W5">
        <v>0</v>
      </c>
      <c r="X5">
        <v>-259</v>
      </c>
      <c r="Y5">
        <v>0</v>
      </c>
      <c r="Z5">
        <v>0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-294</v>
      </c>
      <c r="P6" s="47">
        <v>0</v>
      </c>
      <c r="Q6" s="47">
        <v>0</v>
      </c>
      <c r="R6" s="47">
        <v>0</v>
      </c>
      <c r="S6" s="75">
        <v>0</v>
      </c>
      <c r="U6" s="74">
        <v>-294</v>
      </c>
      <c r="V6" s="75">
        <v>0</v>
      </c>
      <c r="W6">
        <v>0</v>
      </c>
      <c r="X6">
        <v>-294</v>
      </c>
      <c r="Y6">
        <v>0</v>
      </c>
      <c r="Z6">
        <v>0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-29</v>
      </c>
      <c r="O7" s="47">
        <v>-345</v>
      </c>
      <c r="P7" s="47">
        <v>0</v>
      </c>
      <c r="Q7" s="47">
        <v>0</v>
      </c>
      <c r="R7" s="47">
        <v>0</v>
      </c>
      <c r="S7" s="75">
        <v>0</v>
      </c>
      <c r="U7" s="74">
        <v>-374</v>
      </c>
      <c r="V7" s="75">
        <v>0</v>
      </c>
      <c r="W7">
        <v>-29</v>
      </c>
      <c r="X7">
        <v>-345</v>
      </c>
      <c r="Y7">
        <v>0</v>
      </c>
      <c r="Z7">
        <v>0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-66</v>
      </c>
      <c r="O8" s="47">
        <v>-363</v>
      </c>
      <c r="P8" s="47">
        <v>0</v>
      </c>
      <c r="Q8" s="47">
        <v>0</v>
      </c>
      <c r="R8" s="47">
        <v>0</v>
      </c>
      <c r="S8" s="75">
        <v>0</v>
      </c>
      <c r="U8" s="74">
        <v>-429</v>
      </c>
      <c r="V8" s="75">
        <v>0</v>
      </c>
      <c r="W8">
        <v>-66</v>
      </c>
      <c r="X8">
        <v>-363</v>
      </c>
      <c r="Y8">
        <v>0</v>
      </c>
      <c r="Z8">
        <v>0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-94</v>
      </c>
      <c r="O9" s="47">
        <v>-383</v>
      </c>
      <c r="P9" s="47">
        <v>0</v>
      </c>
      <c r="Q9" s="47">
        <v>0</v>
      </c>
      <c r="R9" s="47">
        <v>0</v>
      </c>
      <c r="S9" s="75">
        <v>0</v>
      </c>
      <c r="U9" s="74">
        <v>-477</v>
      </c>
      <c r="V9" s="75">
        <v>0</v>
      </c>
      <c r="W9">
        <v>-94</v>
      </c>
      <c r="X9">
        <v>-383</v>
      </c>
      <c r="Y9">
        <v>0</v>
      </c>
      <c r="Z9">
        <v>0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-118</v>
      </c>
      <c r="O10" s="47">
        <v>-393</v>
      </c>
      <c r="P10" s="47">
        <v>0</v>
      </c>
      <c r="Q10" s="47">
        <v>0</v>
      </c>
      <c r="R10" s="47">
        <v>0</v>
      </c>
      <c r="S10" s="75">
        <v>0</v>
      </c>
      <c r="U10" s="74">
        <v>-511</v>
      </c>
      <c r="V10" s="75">
        <v>0</v>
      </c>
      <c r="W10">
        <v>-118</v>
      </c>
      <c r="X10">
        <v>-393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-136</v>
      </c>
      <c r="O11" s="47">
        <v>-376</v>
      </c>
      <c r="P11" s="47">
        <v>-7</v>
      </c>
      <c r="Q11" s="47">
        <v>0</v>
      </c>
      <c r="R11" s="47">
        <v>0</v>
      </c>
      <c r="S11" s="75">
        <v>0</v>
      </c>
      <c r="U11" s="74">
        <v>-519</v>
      </c>
      <c r="V11" s="75">
        <v>0</v>
      </c>
      <c r="W11">
        <v>-136</v>
      </c>
      <c r="X11">
        <v>-376</v>
      </c>
      <c r="Y11">
        <v>0</v>
      </c>
      <c r="Z11">
        <v>-7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-151</v>
      </c>
      <c r="O12" s="47">
        <v>-381</v>
      </c>
      <c r="P12" s="47">
        <v>-13</v>
      </c>
      <c r="Q12" s="47">
        <v>0</v>
      </c>
      <c r="R12" s="47">
        <v>0</v>
      </c>
      <c r="S12" s="75">
        <v>0</v>
      </c>
      <c r="U12" s="74">
        <v>-545</v>
      </c>
      <c r="V12" s="75">
        <v>0</v>
      </c>
      <c r="W12">
        <v>-151</v>
      </c>
      <c r="X12">
        <v>-381</v>
      </c>
      <c r="Y12">
        <v>0</v>
      </c>
      <c r="Z12">
        <v>-13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-165</v>
      </c>
      <c r="O13" s="47">
        <v>-381</v>
      </c>
      <c r="P13" s="47">
        <v>-18</v>
      </c>
      <c r="Q13" s="47">
        <v>0</v>
      </c>
      <c r="R13" s="47">
        <v>0</v>
      </c>
      <c r="S13" s="75">
        <v>0</v>
      </c>
      <c r="U13" s="74">
        <v>-564</v>
      </c>
      <c r="V13" s="75">
        <v>0</v>
      </c>
      <c r="W13">
        <v>-165</v>
      </c>
      <c r="X13">
        <v>-381</v>
      </c>
      <c r="Y13">
        <v>0</v>
      </c>
      <c r="Z13">
        <v>-18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-176</v>
      </c>
      <c r="O14" s="47">
        <v>-386</v>
      </c>
      <c r="P14" s="47">
        <v>-32</v>
      </c>
      <c r="Q14" s="47">
        <v>0</v>
      </c>
      <c r="R14" s="47">
        <v>0</v>
      </c>
      <c r="S14" s="75">
        <v>0</v>
      </c>
      <c r="U14" s="74">
        <v>-594</v>
      </c>
      <c r="V14" s="75">
        <v>0</v>
      </c>
      <c r="W14">
        <v>-176</v>
      </c>
      <c r="X14">
        <v>-386</v>
      </c>
      <c r="Y14">
        <v>0</v>
      </c>
      <c r="Z14">
        <v>-32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-184</v>
      </c>
      <c r="O15" s="47">
        <v>-396</v>
      </c>
      <c r="P15" s="47">
        <v>-44</v>
      </c>
      <c r="Q15" s="47">
        <v>0</v>
      </c>
      <c r="R15" s="47">
        <v>0</v>
      </c>
      <c r="S15" s="75">
        <v>0</v>
      </c>
      <c r="U15" s="74">
        <v>-624</v>
      </c>
      <c r="V15" s="75">
        <v>0</v>
      </c>
      <c r="W15">
        <v>-184</v>
      </c>
      <c r="X15">
        <v>-396</v>
      </c>
      <c r="Y15">
        <v>0</v>
      </c>
      <c r="Z15">
        <v>-44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-184</v>
      </c>
      <c r="O16" s="47">
        <v>-401</v>
      </c>
      <c r="P16" s="47">
        <v>-46</v>
      </c>
      <c r="Q16" s="47">
        <v>0</v>
      </c>
      <c r="R16" s="47">
        <v>0</v>
      </c>
      <c r="S16" s="75">
        <v>0</v>
      </c>
      <c r="U16" s="74">
        <v>-631</v>
      </c>
      <c r="V16" s="75">
        <v>0</v>
      </c>
      <c r="W16">
        <v>-184</v>
      </c>
      <c r="X16">
        <v>-401</v>
      </c>
      <c r="Y16">
        <v>0</v>
      </c>
      <c r="Z16">
        <v>-46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-180</v>
      </c>
      <c r="O17" s="47">
        <v>-401</v>
      </c>
      <c r="P17" s="47">
        <v>-47</v>
      </c>
      <c r="Q17" s="47">
        <v>0</v>
      </c>
      <c r="R17" s="47">
        <v>0</v>
      </c>
      <c r="S17" s="75">
        <v>0</v>
      </c>
      <c r="U17" s="74">
        <v>-628</v>
      </c>
      <c r="V17" s="75">
        <v>0</v>
      </c>
      <c r="W17">
        <v>-180</v>
      </c>
      <c r="X17">
        <v>-401</v>
      </c>
      <c r="Y17">
        <v>0</v>
      </c>
      <c r="Z17">
        <v>-47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-174</v>
      </c>
      <c r="O18" s="47">
        <v>-406</v>
      </c>
      <c r="P18" s="47">
        <v>-48</v>
      </c>
      <c r="Q18" s="47">
        <v>0</v>
      </c>
      <c r="R18" s="47">
        <v>0</v>
      </c>
      <c r="S18" s="75">
        <v>0</v>
      </c>
      <c r="U18" s="74">
        <v>-628</v>
      </c>
      <c r="V18" s="75">
        <v>0</v>
      </c>
      <c r="W18">
        <v>-174</v>
      </c>
      <c r="X18">
        <v>-406</v>
      </c>
      <c r="Y18">
        <v>0</v>
      </c>
      <c r="Z18">
        <v>-48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-151</v>
      </c>
      <c r="O19" s="47">
        <v>-406</v>
      </c>
      <c r="P19" s="47">
        <v>-49</v>
      </c>
      <c r="Q19" s="47">
        <v>0</v>
      </c>
      <c r="R19" s="47">
        <v>0</v>
      </c>
      <c r="S19" s="75">
        <v>0</v>
      </c>
      <c r="U19" s="74">
        <v>-606</v>
      </c>
      <c r="V19" s="75">
        <v>0</v>
      </c>
      <c r="W19">
        <v>-151</v>
      </c>
      <c r="X19">
        <v>-406</v>
      </c>
      <c r="Y19">
        <v>0</v>
      </c>
      <c r="Z19">
        <v>-49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-129</v>
      </c>
      <c r="O20" s="47">
        <v>-416</v>
      </c>
      <c r="P20" s="47">
        <v>-50</v>
      </c>
      <c r="Q20" s="47">
        <v>0</v>
      </c>
      <c r="R20" s="47">
        <v>0</v>
      </c>
      <c r="S20" s="75">
        <v>0</v>
      </c>
      <c r="U20" s="74">
        <v>-595</v>
      </c>
      <c r="V20" s="75">
        <v>0</v>
      </c>
      <c r="W20">
        <v>-129</v>
      </c>
      <c r="X20">
        <v>-416</v>
      </c>
      <c r="Y20">
        <v>0</v>
      </c>
      <c r="Z20">
        <v>-50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0.77</v>
      </c>
      <c r="N21" s="74">
        <v>-112</v>
      </c>
      <c r="O21" s="47">
        <v>-406</v>
      </c>
      <c r="P21" s="47">
        <v>-38</v>
      </c>
      <c r="Q21" s="47">
        <v>0</v>
      </c>
      <c r="R21" s="47">
        <v>0</v>
      </c>
      <c r="S21" s="75">
        <v>0</v>
      </c>
      <c r="U21" s="74">
        <v>-556</v>
      </c>
      <c r="V21" s="75">
        <v>0.77</v>
      </c>
      <c r="W21">
        <v>-112</v>
      </c>
      <c r="X21">
        <v>-406</v>
      </c>
      <c r="Y21">
        <v>0.77</v>
      </c>
      <c r="Z21">
        <v>-38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3.65</v>
      </c>
      <c r="N22" s="74">
        <v>-118</v>
      </c>
      <c r="O22" s="47">
        <v>-423</v>
      </c>
      <c r="P22" s="47">
        <v>-29</v>
      </c>
      <c r="Q22" s="47">
        <v>0</v>
      </c>
      <c r="R22" s="47">
        <v>0</v>
      </c>
      <c r="S22" s="75">
        <v>0</v>
      </c>
      <c r="U22" s="74">
        <v>-570</v>
      </c>
      <c r="V22" s="75">
        <v>3.65</v>
      </c>
      <c r="W22">
        <v>-118</v>
      </c>
      <c r="X22">
        <v>-423</v>
      </c>
      <c r="Y22">
        <v>3.65</v>
      </c>
      <c r="Z22">
        <v>-29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6.15</v>
      </c>
      <c r="N23" s="74">
        <v>-93</v>
      </c>
      <c r="O23" s="47">
        <v>-363</v>
      </c>
      <c r="P23" s="47">
        <v>-20</v>
      </c>
      <c r="Q23" s="47">
        <v>0</v>
      </c>
      <c r="R23" s="47">
        <v>0</v>
      </c>
      <c r="S23" s="75">
        <v>0</v>
      </c>
      <c r="U23" s="74">
        <v>-476</v>
      </c>
      <c r="V23" s="75">
        <v>6.15</v>
      </c>
      <c r="W23">
        <v>-93</v>
      </c>
      <c r="X23">
        <v>-363</v>
      </c>
      <c r="Y23">
        <v>6.15</v>
      </c>
      <c r="Z23">
        <v>-20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7.78</v>
      </c>
      <c r="N24" s="74">
        <v>-64</v>
      </c>
      <c r="O24" s="47">
        <v>-338</v>
      </c>
      <c r="P24" s="47">
        <v>0</v>
      </c>
      <c r="Q24" s="47">
        <v>0</v>
      </c>
      <c r="R24" s="47">
        <v>0</v>
      </c>
      <c r="S24" s="75">
        <v>0</v>
      </c>
      <c r="U24" s="74">
        <v>-402</v>
      </c>
      <c r="V24" s="75">
        <v>7.78</v>
      </c>
      <c r="W24">
        <v>-64</v>
      </c>
      <c r="X24">
        <v>-338</v>
      </c>
      <c r="Y24">
        <v>7.78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3.65</v>
      </c>
      <c r="N25" s="74">
        <v>-27</v>
      </c>
      <c r="O25" s="47">
        <v>-323</v>
      </c>
      <c r="P25" s="47">
        <v>-28</v>
      </c>
      <c r="Q25" s="47">
        <v>0</v>
      </c>
      <c r="R25" s="47">
        <v>0</v>
      </c>
      <c r="S25" s="75">
        <v>0</v>
      </c>
      <c r="U25" s="74">
        <v>-378</v>
      </c>
      <c r="V25" s="75">
        <v>3.65</v>
      </c>
      <c r="W25">
        <v>-27</v>
      </c>
      <c r="X25">
        <v>-323</v>
      </c>
      <c r="Y25">
        <v>3.65</v>
      </c>
      <c r="Z25">
        <v>-28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4.04</v>
      </c>
      <c r="N26" s="74">
        <v>0</v>
      </c>
      <c r="O26" s="47">
        <v>-293</v>
      </c>
      <c r="P26" s="47">
        <v>-10</v>
      </c>
      <c r="Q26" s="47">
        <v>0</v>
      </c>
      <c r="R26" s="47">
        <v>0</v>
      </c>
      <c r="S26" s="75">
        <v>0</v>
      </c>
      <c r="U26" s="74">
        <v>-303</v>
      </c>
      <c r="V26" s="75">
        <v>4.04</v>
      </c>
      <c r="W26">
        <v>0</v>
      </c>
      <c r="X26">
        <v>-293</v>
      </c>
      <c r="Y26">
        <v>4.04</v>
      </c>
      <c r="Z26">
        <v>-10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0.48</v>
      </c>
      <c r="N27" s="74">
        <v>0</v>
      </c>
      <c r="O27" s="47">
        <v>0</v>
      </c>
      <c r="P27" s="47">
        <v>-27</v>
      </c>
      <c r="Q27" s="47">
        <v>0</v>
      </c>
      <c r="R27" s="47">
        <v>0</v>
      </c>
      <c r="S27" s="75">
        <v>0</v>
      </c>
      <c r="U27" s="74">
        <v>-27</v>
      </c>
      <c r="V27" s="75">
        <v>0.48</v>
      </c>
      <c r="W27">
        <v>0</v>
      </c>
      <c r="X27">
        <v>0</v>
      </c>
      <c r="Y27">
        <v>0.48</v>
      </c>
      <c r="Z27">
        <v>-27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6.53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6.53</v>
      </c>
      <c r="W28">
        <v>0</v>
      </c>
      <c r="X28">
        <v>0</v>
      </c>
      <c r="Y28">
        <v>6.53</v>
      </c>
      <c r="Z28">
        <v>0</v>
      </c>
    </row>
    <row r="29" spans="7:26">
      <c r="G29" t="s">
        <v>71</v>
      </c>
      <c r="H29" s="74">
        <v>0</v>
      </c>
      <c r="I29" s="47">
        <v>18.260000000000002</v>
      </c>
      <c r="J29" s="47">
        <v>0</v>
      </c>
      <c r="K29" s="47">
        <v>0</v>
      </c>
      <c r="L29" s="47">
        <v>0</v>
      </c>
      <c r="M29" s="75">
        <v>4.9000000000000004</v>
      </c>
      <c r="N29" s="74">
        <v>0</v>
      </c>
      <c r="O29" s="47">
        <v>0</v>
      </c>
      <c r="P29" s="47">
        <v>-54</v>
      </c>
      <c r="Q29" s="47">
        <v>0</v>
      </c>
      <c r="R29" s="47">
        <v>0</v>
      </c>
      <c r="S29" s="75">
        <v>0</v>
      </c>
      <c r="U29" s="74">
        <v>-54</v>
      </c>
      <c r="V29" s="75">
        <v>23.16</v>
      </c>
      <c r="W29">
        <v>0</v>
      </c>
      <c r="X29">
        <v>18.260000000000002</v>
      </c>
      <c r="Y29">
        <v>4.9000000000000004</v>
      </c>
      <c r="Z29">
        <v>-54</v>
      </c>
    </row>
    <row r="30" spans="7:26">
      <c r="G30" t="s">
        <v>72</v>
      </c>
      <c r="H30" s="74">
        <v>0</v>
      </c>
      <c r="I30" s="47">
        <v>48.04</v>
      </c>
      <c r="J30" s="47">
        <v>0</v>
      </c>
      <c r="K30" s="47">
        <v>0</v>
      </c>
      <c r="L30" s="47">
        <v>0</v>
      </c>
      <c r="M30" s="75">
        <v>4.04</v>
      </c>
      <c r="N30" s="74">
        <v>0</v>
      </c>
      <c r="O30" s="47">
        <v>0</v>
      </c>
      <c r="P30" s="47">
        <v>-28</v>
      </c>
      <c r="Q30" s="47">
        <v>0</v>
      </c>
      <c r="R30" s="47">
        <v>0</v>
      </c>
      <c r="S30" s="75">
        <v>0</v>
      </c>
      <c r="U30" s="74">
        <v>-28</v>
      </c>
      <c r="V30" s="75">
        <v>52.08</v>
      </c>
      <c r="W30">
        <v>0</v>
      </c>
      <c r="X30">
        <v>48.04</v>
      </c>
      <c r="Y30">
        <v>4.04</v>
      </c>
      <c r="Z30">
        <v>-28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5.67</v>
      </c>
      <c r="N31" s="74">
        <v>0</v>
      </c>
      <c r="O31" s="47">
        <v>-30</v>
      </c>
      <c r="P31" s="47">
        <v>-166</v>
      </c>
      <c r="Q31" s="47">
        <v>0</v>
      </c>
      <c r="R31" s="47">
        <v>0</v>
      </c>
      <c r="S31" s="75">
        <v>0</v>
      </c>
      <c r="U31" s="74">
        <v>-196</v>
      </c>
      <c r="V31" s="75">
        <v>5.67</v>
      </c>
      <c r="W31">
        <v>0</v>
      </c>
      <c r="X31">
        <v>-30</v>
      </c>
      <c r="Y31">
        <v>5.67</v>
      </c>
      <c r="Z31">
        <v>-166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5</v>
      </c>
      <c r="N32" s="74">
        <v>0</v>
      </c>
      <c r="O32" s="47">
        <v>0</v>
      </c>
      <c r="P32" s="47">
        <v>-58</v>
      </c>
      <c r="Q32" s="47">
        <v>0</v>
      </c>
      <c r="R32" s="47">
        <v>0</v>
      </c>
      <c r="S32" s="75">
        <v>0</v>
      </c>
      <c r="U32" s="74">
        <v>-58</v>
      </c>
      <c r="V32" s="75">
        <v>5</v>
      </c>
      <c r="W32">
        <v>0</v>
      </c>
      <c r="X32">
        <v>0</v>
      </c>
      <c r="Y32">
        <v>5</v>
      </c>
      <c r="Z32">
        <v>-58</v>
      </c>
    </row>
    <row r="33" spans="7:26">
      <c r="G33" t="s">
        <v>75</v>
      </c>
      <c r="H33" s="74">
        <v>72.06</v>
      </c>
      <c r="I33" s="47">
        <v>9.61</v>
      </c>
      <c r="J33" s="47">
        <v>0</v>
      </c>
      <c r="K33" s="47">
        <v>0</v>
      </c>
      <c r="L33" s="47">
        <v>0</v>
      </c>
      <c r="M33" s="75">
        <v>0.96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82.63</v>
      </c>
      <c r="W33">
        <v>72.06</v>
      </c>
      <c r="X33">
        <v>9.61</v>
      </c>
      <c r="Y33">
        <v>0.96</v>
      </c>
      <c r="Z33">
        <v>0</v>
      </c>
    </row>
    <row r="34" spans="7:26">
      <c r="G34" t="s">
        <v>76</v>
      </c>
      <c r="H34" s="74">
        <v>160.38</v>
      </c>
      <c r="I34" s="47">
        <v>54.21</v>
      </c>
      <c r="J34" s="47">
        <v>13.55</v>
      </c>
      <c r="K34" s="47">
        <v>0</v>
      </c>
      <c r="L34" s="47">
        <v>0</v>
      </c>
      <c r="M34" s="75">
        <v>0.82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228.96</v>
      </c>
      <c r="W34">
        <v>160.38</v>
      </c>
      <c r="X34">
        <v>54.21</v>
      </c>
      <c r="Y34">
        <v>0.82</v>
      </c>
      <c r="Z34">
        <v>13.55</v>
      </c>
    </row>
    <row r="35" spans="7:26">
      <c r="G35" t="s">
        <v>77</v>
      </c>
      <c r="H35" s="74">
        <v>214.26</v>
      </c>
      <c r="I35" s="47">
        <v>0</v>
      </c>
      <c r="J35" s="47">
        <v>40.35</v>
      </c>
      <c r="K35" s="47">
        <v>0</v>
      </c>
      <c r="L35" s="47">
        <v>0</v>
      </c>
      <c r="M35" s="75">
        <v>0.1</v>
      </c>
      <c r="N35" s="74">
        <v>0</v>
      </c>
      <c r="O35" s="47">
        <v>-60</v>
      </c>
      <c r="P35" s="47">
        <v>0</v>
      </c>
      <c r="Q35" s="47">
        <v>0</v>
      </c>
      <c r="R35" s="47">
        <v>0</v>
      </c>
      <c r="S35" s="75">
        <v>0</v>
      </c>
      <c r="U35" s="74">
        <v>-60</v>
      </c>
      <c r="V35" s="75">
        <v>254.71</v>
      </c>
      <c r="W35">
        <v>214.26</v>
      </c>
      <c r="X35">
        <v>-60</v>
      </c>
      <c r="Y35">
        <v>0.1</v>
      </c>
      <c r="Z35">
        <v>40.35</v>
      </c>
    </row>
    <row r="36" spans="7:26">
      <c r="G36" t="s">
        <v>78</v>
      </c>
      <c r="H36" s="74">
        <v>144.13</v>
      </c>
      <c r="I36" s="47">
        <v>0</v>
      </c>
      <c r="J36" s="47">
        <v>89.35</v>
      </c>
      <c r="K36" s="47">
        <v>0</v>
      </c>
      <c r="L36" s="47">
        <v>0</v>
      </c>
      <c r="M36" s="75">
        <v>0.67</v>
      </c>
      <c r="N36" s="74">
        <v>0</v>
      </c>
      <c r="O36" s="47">
        <v>-45</v>
      </c>
      <c r="P36" s="47">
        <v>0</v>
      </c>
      <c r="Q36" s="47">
        <v>0</v>
      </c>
      <c r="R36" s="47">
        <v>0</v>
      </c>
      <c r="S36" s="75">
        <v>0</v>
      </c>
      <c r="U36" s="74">
        <v>-45</v>
      </c>
      <c r="V36" s="75">
        <v>234.15</v>
      </c>
      <c r="W36">
        <v>144.13</v>
      </c>
      <c r="X36">
        <v>-45</v>
      </c>
      <c r="Y36">
        <v>0.67</v>
      </c>
      <c r="Z36">
        <v>89.35</v>
      </c>
    </row>
    <row r="37" spans="7:26">
      <c r="G37" t="s">
        <v>79</v>
      </c>
      <c r="H37" s="74">
        <v>144.12</v>
      </c>
      <c r="I37" s="47">
        <v>0</v>
      </c>
      <c r="J37" s="47">
        <v>109.53</v>
      </c>
      <c r="K37" s="47">
        <v>0</v>
      </c>
      <c r="L37" s="47">
        <v>0</v>
      </c>
      <c r="M37" s="75">
        <v>1.1499999999999999</v>
      </c>
      <c r="N37" s="74">
        <v>0</v>
      </c>
      <c r="O37" s="47">
        <v>-40</v>
      </c>
      <c r="P37" s="47">
        <v>0</v>
      </c>
      <c r="Q37" s="47">
        <v>0</v>
      </c>
      <c r="R37" s="47">
        <v>0</v>
      </c>
      <c r="S37" s="75">
        <v>0</v>
      </c>
      <c r="U37" s="74">
        <v>-40</v>
      </c>
      <c r="V37" s="75">
        <v>254.8</v>
      </c>
      <c r="W37">
        <v>144.12</v>
      </c>
      <c r="X37">
        <v>-40</v>
      </c>
      <c r="Y37">
        <v>1.1499999999999999</v>
      </c>
      <c r="Z37">
        <v>109.53</v>
      </c>
    </row>
    <row r="38" spans="7:26">
      <c r="G38" t="s">
        <v>80</v>
      </c>
      <c r="H38" s="74">
        <v>144.12</v>
      </c>
      <c r="I38" s="47">
        <v>0</v>
      </c>
      <c r="J38" s="47">
        <v>129.71</v>
      </c>
      <c r="K38" s="47">
        <v>0</v>
      </c>
      <c r="L38" s="47">
        <v>0</v>
      </c>
      <c r="M38" s="75">
        <v>3.65</v>
      </c>
      <c r="N38" s="74">
        <v>0</v>
      </c>
      <c r="O38" s="47">
        <v>-25</v>
      </c>
      <c r="P38" s="47">
        <v>0</v>
      </c>
      <c r="Q38" s="47">
        <v>0</v>
      </c>
      <c r="R38" s="47">
        <v>0</v>
      </c>
      <c r="S38" s="75">
        <v>0</v>
      </c>
      <c r="U38" s="74">
        <v>-25</v>
      </c>
      <c r="V38" s="75">
        <v>277.48</v>
      </c>
      <c r="W38">
        <v>144.12</v>
      </c>
      <c r="X38">
        <v>-25</v>
      </c>
      <c r="Y38">
        <v>3.65</v>
      </c>
      <c r="Z38">
        <v>129.71</v>
      </c>
    </row>
    <row r="39" spans="7:26">
      <c r="G39" t="s">
        <v>81</v>
      </c>
      <c r="H39" s="74">
        <v>144.11000000000001</v>
      </c>
      <c r="I39" s="47">
        <v>0</v>
      </c>
      <c r="J39" s="47">
        <v>115.3</v>
      </c>
      <c r="K39" s="47">
        <v>0</v>
      </c>
      <c r="L39" s="47">
        <v>0</v>
      </c>
      <c r="M39" s="75">
        <v>3.27</v>
      </c>
      <c r="N39" s="74">
        <v>0</v>
      </c>
      <c r="O39" s="47">
        <v>-65</v>
      </c>
      <c r="P39" s="47">
        <v>0</v>
      </c>
      <c r="Q39" s="47">
        <v>0</v>
      </c>
      <c r="R39" s="47">
        <v>0</v>
      </c>
      <c r="S39" s="75">
        <v>0</v>
      </c>
      <c r="U39" s="74">
        <v>-65</v>
      </c>
      <c r="V39" s="75">
        <v>262.68</v>
      </c>
      <c r="W39">
        <v>144.11000000000001</v>
      </c>
      <c r="X39">
        <v>-65</v>
      </c>
      <c r="Y39">
        <v>3.27</v>
      </c>
      <c r="Z39">
        <v>115.3</v>
      </c>
    </row>
    <row r="40" spans="7:26">
      <c r="G40" t="s">
        <v>82</v>
      </c>
      <c r="H40" s="74">
        <v>144.12</v>
      </c>
      <c r="I40" s="47">
        <v>0</v>
      </c>
      <c r="J40" s="47">
        <v>162.37</v>
      </c>
      <c r="K40" s="47">
        <v>0</v>
      </c>
      <c r="L40" s="47">
        <v>0</v>
      </c>
      <c r="M40" s="75">
        <v>4.04</v>
      </c>
      <c r="N40" s="74">
        <v>0</v>
      </c>
      <c r="O40" s="47">
        <v>-60</v>
      </c>
      <c r="P40" s="47">
        <v>0</v>
      </c>
      <c r="Q40" s="47">
        <v>0</v>
      </c>
      <c r="R40" s="47">
        <v>0</v>
      </c>
      <c r="S40" s="75">
        <v>0</v>
      </c>
      <c r="U40" s="74">
        <v>-60</v>
      </c>
      <c r="V40" s="75">
        <v>310.52999999999997</v>
      </c>
      <c r="W40">
        <v>144.12</v>
      </c>
      <c r="X40">
        <v>-60</v>
      </c>
      <c r="Y40">
        <v>4.04</v>
      </c>
      <c r="Z40">
        <v>162.37</v>
      </c>
    </row>
    <row r="41" spans="7:26">
      <c r="G41" t="s">
        <v>83</v>
      </c>
      <c r="H41" s="74">
        <v>144.12</v>
      </c>
      <c r="I41" s="47">
        <v>0</v>
      </c>
      <c r="J41" s="47">
        <v>235.39</v>
      </c>
      <c r="K41" s="47">
        <v>0</v>
      </c>
      <c r="L41" s="47">
        <v>0</v>
      </c>
      <c r="M41" s="75">
        <v>5.19</v>
      </c>
      <c r="N41" s="74">
        <v>0</v>
      </c>
      <c r="O41" s="47">
        <v>-65</v>
      </c>
      <c r="P41" s="47">
        <v>0</v>
      </c>
      <c r="Q41" s="47">
        <v>0</v>
      </c>
      <c r="R41" s="47">
        <v>0</v>
      </c>
      <c r="S41" s="75">
        <v>0</v>
      </c>
      <c r="U41" s="74">
        <v>-65</v>
      </c>
      <c r="V41" s="75">
        <v>384.7</v>
      </c>
      <c r="W41">
        <v>144.12</v>
      </c>
      <c r="X41">
        <v>-65</v>
      </c>
      <c r="Y41">
        <v>5.19</v>
      </c>
      <c r="Z41">
        <v>235.39</v>
      </c>
    </row>
    <row r="42" spans="7:26">
      <c r="G42" t="s">
        <v>84</v>
      </c>
      <c r="H42" s="74">
        <v>144.12</v>
      </c>
      <c r="I42" s="47">
        <v>0</v>
      </c>
      <c r="J42" s="47">
        <v>272.86</v>
      </c>
      <c r="K42" s="47">
        <v>0</v>
      </c>
      <c r="L42" s="47">
        <v>0</v>
      </c>
      <c r="M42" s="75">
        <v>1.06</v>
      </c>
      <c r="N42" s="74">
        <v>0</v>
      </c>
      <c r="O42" s="47">
        <v>-60</v>
      </c>
      <c r="P42" s="47">
        <v>0</v>
      </c>
      <c r="Q42" s="47">
        <v>0</v>
      </c>
      <c r="R42" s="47">
        <v>0</v>
      </c>
      <c r="S42" s="75">
        <v>0</v>
      </c>
      <c r="U42" s="74">
        <v>-60</v>
      </c>
      <c r="V42" s="75">
        <v>418.04</v>
      </c>
      <c r="W42">
        <v>144.12</v>
      </c>
      <c r="X42">
        <v>-60</v>
      </c>
      <c r="Y42">
        <v>1.06</v>
      </c>
      <c r="Z42">
        <v>272.86</v>
      </c>
    </row>
    <row r="43" spans="7:26">
      <c r="G43" t="s">
        <v>85</v>
      </c>
      <c r="H43" s="74">
        <v>144.12</v>
      </c>
      <c r="I43" s="47">
        <v>0</v>
      </c>
      <c r="J43" s="47">
        <v>268.06</v>
      </c>
      <c r="K43" s="47">
        <v>0</v>
      </c>
      <c r="L43" s="47">
        <v>0</v>
      </c>
      <c r="M43" s="75">
        <v>2.79</v>
      </c>
      <c r="N43" s="74">
        <v>0</v>
      </c>
      <c r="O43" s="47">
        <v>-60</v>
      </c>
      <c r="P43" s="47">
        <v>0</v>
      </c>
      <c r="Q43" s="47">
        <v>0</v>
      </c>
      <c r="R43" s="47">
        <v>0</v>
      </c>
      <c r="S43" s="75">
        <v>0</v>
      </c>
      <c r="U43" s="74">
        <v>-60</v>
      </c>
      <c r="V43" s="75">
        <v>414.97</v>
      </c>
      <c r="W43">
        <v>144.12</v>
      </c>
      <c r="X43">
        <v>-60</v>
      </c>
      <c r="Y43">
        <v>2.79</v>
      </c>
      <c r="Z43">
        <v>268.06</v>
      </c>
    </row>
    <row r="44" spans="7:26">
      <c r="G44" t="s">
        <v>86</v>
      </c>
      <c r="H44" s="74">
        <v>144.12</v>
      </c>
      <c r="I44" s="47">
        <v>0</v>
      </c>
      <c r="J44" s="47">
        <v>265.18</v>
      </c>
      <c r="K44" s="47">
        <v>0</v>
      </c>
      <c r="L44" s="47">
        <v>0</v>
      </c>
      <c r="M44" s="75">
        <v>1.54</v>
      </c>
      <c r="N44" s="74">
        <v>0</v>
      </c>
      <c r="O44" s="47">
        <v>-60</v>
      </c>
      <c r="P44" s="47">
        <v>0</v>
      </c>
      <c r="Q44" s="47">
        <v>0</v>
      </c>
      <c r="R44" s="47">
        <v>0</v>
      </c>
      <c r="S44" s="75">
        <v>0</v>
      </c>
      <c r="U44" s="74">
        <v>-60</v>
      </c>
      <c r="V44" s="75">
        <v>410.84</v>
      </c>
      <c r="W44">
        <v>144.12</v>
      </c>
      <c r="X44">
        <v>-60</v>
      </c>
      <c r="Y44">
        <v>1.54</v>
      </c>
      <c r="Z44">
        <v>265.18</v>
      </c>
    </row>
    <row r="45" spans="7:26">
      <c r="G45" t="s">
        <v>87</v>
      </c>
      <c r="H45" s="74">
        <v>144.12</v>
      </c>
      <c r="I45" s="47">
        <v>0</v>
      </c>
      <c r="J45" s="47">
        <v>256.54000000000002</v>
      </c>
      <c r="K45" s="47">
        <v>0</v>
      </c>
      <c r="L45" s="47">
        <v>0</v>
      </c>
      <c r="M45" s="75">
        <v>0.67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401.33</v>
      </c>
      <c r="W45">
        <v>144.12</v>
      </c>
      <c r="X45">
        <v>0</v>
      </c>
      <c r="Y45">
        <v>0.67</v>
      </c>
      <c r="Z45">
        <v>256.54000000000002</v>
      </c>
    </row>
    <row r="46" spans="7:26">
      <c r="G46" t="s">
        <v>88</v>
      </c>
      <c r="H46" s="74">
        <v>144.12</v>
      </c>
      <c r="I46" s="47">
        <v>0</v>
      </c>
      <c r="J46" s="47">
        <v>237.32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381.44</v>
      </c>
      <c r="W46">
        <v>144.12</v>
      </c>
      <c r="X46">
        <v>0</v>
      </c>
      <c r="Y46">
        <v>0</v>
      </c>
      <c r="Z46">
        <v>237.32</v>
      </c>
    </row>
    <row r="47" spans="7:26">
      <c r="G47" t="s">
        <v>89</v>
      </c>
      <c r="H47" s="74">
        <v>144.12</v>
      </c>
      <c r="I47" s="47">
        <v>0</v>
      </c>
      <c r="J47" s="47">
        <v>228.67</v>
      </c>
      <c r="K47" s="47">
        <v>0</v>
      </c>
      <c r="L47" s="47">
        <v>0</v>
      </c>
      <c r="M47" s="75">
        <v>0</v>
      </c>
      <c r="N47" s="74">
        <v>0</v>
      </c>
      <c r="O47" s="47">
        <v>-14</v>
      </c>
      <c r="P47" s="47">
        <v>0</v>
      </c>
      <c r="Q47" s="47">
        <v>0</v>
      </c>
      <c r="R47" s="47">
        <v>0</v>
      </c>
      <c r="S47" s="75">
        <v>0</v>
      </c>
      <c r="U47" s="74">
        <v>-14</v>
      </c>
      <c r="V47" s="75">
        <v>372.79</v>
      </c>
      <c r="W47">
        <v>144.12</v>
      </c>
      <c r="X47">
        <v>-14</v>
      </c>
      <c r="Y47">
        <v>0</v>
      </c>
      <c r="Z47">
        <v>228.67</v>
      </c>
    </row>
    <row r="48" spans="7:26">
      <c r="G48" t="s">
        <v>90</v>
      </c>
      <c r="H48" s="74">
        <v>144.12</v>
      </c>
      <c r="I48" s="47">
        <v>0</v>
      </c>
      <c r="J48" s="47">
        <v>187.36</v>
      </c>
      <c r="K48" s="47">
        <v>0</v>
      </c>
      <c r="L48" s="47">
        <v>0</v>
      </c>
      <c r="M48" s="75">
        <v>0</v>
      </c>
      <c r="N48" s="74">
        <v>0</v>
      </c>
      <c r="O48" s="47">
        <v>-28</v>
      </c>
      <c r="P48" s="47">
        <v>0</v>
      </c>
      <c r="Q48" s="47">
        <v>0</v>
      </c>
      <c r="R48" s="47">
        <v>0</v>
      </c>
      <c r="S48" s="75">
        <v>0</v>
      </c>
      <c r="U48" s="74">
        <v>-28</v>
      </c>
      <c r="V48" s="75">
        <v>331.48</v>
      </c>
      <c r="W48">
        <v>144.12</v>
      </c>
      <c r="X48">
        <v>-28</v>
      </c>
      <c r="Y48">
        <v>0</v>
      </c>
      <c r="Z48">
        <v>187.36</v>
      </c>
    </row>
    <row r="49" spans="7:26">
      <c r="G49" t="s">
        <v>91</v>
      </c>
      <c r="H49" s="74">
        <v>293.04000000000002</v>
      </c>
      <c r="I49" s="47">
        <v>0</v>
      </c>
      <c r="J49" s="47">
        <v>365.11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658.15</v>
      </c>
      <c r="W49">
        <v>293.04000000000002</v>
      </c>
      <c r="X49">
        <v>0</v>
      </c>
      <c r="Y49">
        <v>0</v>
      </c>
      <c r="Z49">
        <v>365.11</v>
      </c>
    </row>
    <row r="50" spans="7:26">
      <c r="G50" t="s">
        <v>92</v>
      </c>
      <c r="H50" s="74">
        <v>403.53</v>
      </c>
      <c r="I50" s="47">
        <v>0</v>
      </c>
      <c r="J50" s="47">
        <v>334.36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737.89</v>
      </c>
      <c r="W50">
        <v>403.53</v>
      </c>
      <c r="X50">
        <v>0</v>
      </c>
      <c r="Y50">
        <v>0</v>
      </c>
      <c r="Z50">
        <v>334.36</v>
      </c>
    </row>
    <row r="51" spans="7:26">
      <c r="G51" t="s">
        <v>93</v>
      </c>
      <c r="H51" s="74">
        <v>377.5</v>
      </c>
      <c r="I51" s="47">
        <v>0</v>
      </c>
      <c r="J51" s="47">
        <v>318.02</v>
      </c>
      <c r="K51" s="47">
        <v>0</v>
      </c>
      <c r="L51" s="47">
        <v>0</v>
      </c>
      <c r="M51" s="75">
        <v>0</v>
      </c>
      <c r="N51" s="74">
        <v>0</v>
      </c>
      <c r="O51" s="47">
        <v>-14</v>
      </c>
      <c r="P51" s="47">
        <v>0</v>
      </c>
      <c r="Q51" s="47">
        <v>0</v>
      </c>
      <c r="R51" s="47">
        <v>0</v>
      </c>
      <c r="S51" s="75">
        <v>0</v>
      </c>
      <c r="U51" s="74">
        <v>-14</v>
      </c>
      <c r="V51" s="75">
        <v>695.52</v>
      </c>
      <c r="W51">
        <v>377.5</v>
      </c>
      <c r="X51">
        <v>-14</v>
      </c>
      <c r="Y51">
        <v>0</v>
      </c>
      <c r="Z51">
        <v>318.02</v>
      </c>
    </row>
    <row r="52" spans="7:26">
      <c r="G52" t="s">
        <v>94</v>
      </c>
      <c r="H52" s="74">
        <v>382.21</v>
      </c>
      <c r="I52" s="47">
        <v>0</v>
      </c>
      <c r="J52" s="47">
        <v>294</v>
      </c>
      <c r="K52" s="47">
        <v>0</v>
      </c>
      <c r="L52" s="47">
        <v>0</v>
      </c>
      <c r="M52" s="75">
        <v>0</v>
      </c>
      <c r="N52" s="74">
        <v>0</v>
      </c>
      <c r="O52" s="47">
        <v>-29</v>
      </c>
      <c r="P52" s="47">
        <v>0</v>
      </c>
      <c r="Q52" s="47">
        <v>0</v>
      </c>
      <c r="R52" s="47">
        <v>0</v>
      </c>
      <c r="S52" s="75">
        <v>0</v>
      </c>
      <c r="U52" s="74">
        <v>-29</v>
      </c>
      <c r="V52" s="75">
        <v>676.21</v>
      </c>
      <c r="W52">
        <v>382.21</v>
      </c>
      <c r="X52">
        <v>-29</v>
      </c>
      <c r="Y52">
        <v>0</v>
      </c>
      <c r="Z52">
        <v>294</v>
      </c>
    </row>
    <row r="53" spans="7:26">
      <c r="G53" t="s">
        <v>95</v>
      </c>
      <c r="H53" s="74">
        <v>307.64999999999998</v>
      </c>
      <c r="I53" s="47">
        <v>0</v>
      </c>
      <c r="J53" s="47">
        <v>269.98</v>
      </c>
      <c r="K53" s="47">
        <v>0</v>
      </c>
      <c r="L53" s="47">
        <v>0</v>
      </c>
      <c r="M53" s="75">
        <v>0</v>
      </c>
      <c r="N53" s="74">
        <v>0</v>
      </c>
      <c r="O53" s="47">
        <v>-49</v>
      </c>
      <c r="P53" s="47">
        <v>0</v>
      </c>
      <c r="Q53" s="47">
        <v>0</v>
      </c>
      <c r="R53" s="47">
        <v>0</v>
      </c>
      <c r="S53" s="75">
        <v>0</v>
      </c>
      <c r="U53" s="74">
        <v>-49</v>
      </c>
      <c r="V53" s="75">
        <v>577.63</v>
      </c>
      <c r="W53">
        <v>307.64999999999998</v>
      </c>
      <c r="X53">
        <v>-49</v>
      </c>
      <c r="Y53">
        <v>0</v>
      </c>
      <c r="Z53">
        <v>269.98</v>
      </c>
    </row>
    <row r="54" spans="7:26">
      <c r="G54" t="s">
        <v>96</v>
      </c>
      <c r="H54" s="74">
        <v>299.19</v>
      </c>
      <c r="I54" s="47">
        <v>0</v>
      </c>
      <c r="J54" s="47">
        <v>229.63</v>
      </c>
      <c r="K54" s="47">
        <v>0</v>
      </c>
      <c r="L54" s="47">
        <v>0</v>
      </c>
      <c r="M54" s="75">
        <v>0</v>
      </c>
      <c r="N54" s="74">
        <v>0</v>
      </c>
      <c r="O54" s="47">
        <v>-60</v>
      </c>
      <c r="P54" s="47">
        <v>0</v>
      </c>
      <c r="Q54" s="47">
        <v>0</v>
      </c>
      <c r="R54" s="47">
        <v>0</v>
      </c>
      <c r="S54" s="75">
        <v>0</v>
      </c>
      <c r="U54" s="74">
        <v>-60</v>
      </c>
      <c r="V54" s="75">
        <v>528.82000000000005</v>
      </c>
      <c r="W54">
        <v>299.19</v>
      </c>
      <c r="X54">
        <v>-60</v>
      </c>
      <c r="Y54">
        <v>0</v>
      </c>
      <c r="Z54">
        <v>229.63</v>
      </c>
    </row>
    <row r="55" spans="7:26">
      <c r="G55" t="s">
        <v>97</v>
      </c>
      <c r="H55" s="74">
        <v>220.98</v>
      </c>
      <c r="I55" s="47">
        <v>0</v>
      </c>
      <c r="J55" s="47">
        <v>226.07</v>
      </c>
      <c r="K55" s="47">
        <v>0</v>
      </c>
      <c r="L55" s="47">
        <v>0</v>
      </c>
      <c r="M55" s="75">
        <v>0</v>
      </c>
      <c r="N55" s="74">
        <v>0</v>
      </c>
      <c r="O55" s="47">
        <v>-60</v>
      </c>
      <c r="P55" s="47">
        <v>0</v>
      </c>
      <c r="Q55" s="47">
        <v>0</v>
      </c>
      <c r="R55" s="47">
        <v>0</v>
      </c>
      <c r="S55" s="75">
        <v>0</v>
      </c>
      <c r="U55" s="74">
        <v>-60</v>
      </c>
      <c r="V55" s="75">
        <v>447.05</v>
      </c>
      <c r="W55">
        <v>220.98</v>
      </c>
      <c r="X55">
        <v>-60</v>
      </c>
      <c r="Y55">
        <v>0</v>
      </c>
      <c r="Z55">
        <v>226.07</v>
      </c>
    </row>
    <row r="56" spans="7:26">
      <c r="G56" t="s">
        <v>98</v>
      </c>
      <c r="H56" s="74">
        <v>180.63</v>
      </c>
      <c r="I56" s="47">
        <v>0</v>
      </c>
      <c r="J56" s="47">
        <v>117.22</v>
      </c>
      <c r="K56" s="47">
        <v>0</v>
      </c>
      <c r="L56" s="47">
        <v>0</v>
      </c>
      <c r="M56" s="75">
        <v>0</v>
      </c>
      <c r="N56" s="74">
        <v>0</v>
      </c>
      <c r="O56" s="47">
        <v>-65</v>
      </c>
      <c r="P56" s="47">
        <v>0</v>
      </c>
      <c r="Q56" s="47">
        <v>0</v>
      </c>
      <c r="R56" s="47">
        <v>0</v>
      </c>
      <c r="S56" s="75">
        <v>0</v>
      </c>
      <c r="U56" s="74">
        <v>-65</v>
      </c>
      <c r="V56" s="75">
        <v>297.85000000000002</v>
      </c>
      <c r="W56">
        <v>180.63</v>
      </c>
      <c r="X56">
        <v>-65</v>
      </c>
      <c r="Y56">
        <v>0</v>
      </c>
      <c r="Z56">
        <v>117.22</v>
      </c>
    </row>
    <row r="57" spans="7:26">
      <c r="G57" t="s">
        <v>99</v>
      </c>
      <c r="H57" s="74">
        <v>149.88999999999999</v>
      </c>
      <c r="I57" s="47">
        <v>0</v>
      </c>
      <c r="J57" s="47">
        <v>111.45</v>
      </c>
      <c r="K57" s="47">
        <v>0</v>
      </c>
      <c r="L57" s="47">
        <v>0</v>
      </c>
      <c r="M57" s="75">
        <v>0</v>
      </c>
      <c r="N57" s="74">
        <v>0</v>
      </c>
      <c r="O57" s="47">
        <v>-39</v>
      </c>
      <c r="P57" s="47">
        <v>0</v>
      </c>
      <c r="Q57" s="47">
        <v>0</v>
      </c>
      <c r="R57" s="47">
        <v>0</v>
      </c>
      <c r="S57" s="75">
        <v>0</v>
      </c>
      <c r="U57" s="74">
        <v>-39</v>
      </c>
      <c r="V57" s="75">
        <v>261.33999999999997</v>
      </c>
      <c r="W57">
        <v>149.88999999999999</v>
      </c>
      <c r="X57">
        <v>-39</v>
      </c>
      <c r="Y57">
        <v>0</v>
      </c>
      <c r="Z57">
        <v>111.45</v>
      </c>
    </row>
    <row r="58" spans="7:26">
      <c r="G58" t="s">
        <v>100</v>
      </c>
      <c r="H58" s="74">
        <v>123.95</v>
      </c>
      <c r="I58" s="47">
        <v>0</v>
      </c>
      <c r="J58" s="47">
        <v>113.37</v>
      </c>
      <c r="K58" s="47">
        <v>0</v>
      </c>
      <c r="L58" s="47">
        <v>0</v>
      </c>
      <c r="M58" s="75">
        <v>0</v>
      </c>
      <c r="N58" s="74">
        <v>0</v>
      </c>
      <c r="O58" s="47">
        <v>-44</v>
      </c>
      <c r="P58" s="47">
        <v>0</v>
      </c>
      <c r="Q58" s="47">
        <v>0</v>
      </c>
      <c r="R58" s="47">
        <v>0</v>
      </c>
      <c r="S58" s="75">
        <v>0</v>
      </c>
      <c r="U58" s="74">
        <v>-44</v>
      </c>
      <c r="V58" s="75">
        <v>237.32</v>
      </c>
      <c r="W58">
        <v>123.95</v>
      </c>
      <c r="X58">
        <v>-44</v>
      </c>
      <c r="Y58">
        <v>0</v>
      </c>
      <c r="Z58">
        <v>113.37</v>
      </c>
    </row>
    <row r="59" spans="7:26">
      <c r="G59" t="s">
        <v>101</v>
      </c>
      <c r="H59" s="74">
        <v>100.88</v>
      </c>
      <c r="I59" s="47">
        <v>0</v>
      </c>
      <c r="J59" s="47">
        <v>108.57</v>
      </c>
      <c r="K59" s="47">
        <v>0</v>
      </c>
      <c r="L59" s="47">
        <v>0</v>
      </c>
      <c r="M59" s="75">
        <v>0</v>
      </c>
      <c r="N59" s="74">
        <v>0</v>
      </c>
      <c r="O59" s="47">
        <v>-39</v>
      </c>
      <c r="P59" s="47">
        <v>0</v>
      </c>
      <c r="Q59" s="47">
        <v>0</v>
      </c>
      <c r="R59" s="47">
        <v>0</v>
      </c>
      <c r="S59" s="75">
        <v>0</v>
      </c>
      <c r="U59" s="74">
        <v>-39</v>
      </c>
      <c r="V59" s="75">
        <v>209.45</v>
      </c>
      <c r="W59">
        <v>100.88</v>
      </c>
      <c r="X59">
        <v>-39</v>
      </c>
      <c r="Y59">
        <v>0</v>
      </c>
      <c r="Z59">
        <v>108.57</v>
      </c>
    </row>
    <row r="60" spans="7:26">
      <c r="G60" t="s">
        <v>102</v>
      </c>
      <c r="H60" s="74">
        <v>92.24</v>
      </c>
      <c r="I60" s="47">
        <v>0</v>
      </c>
      <c r="J60" s="47">
        <v>105.68</v>
      </c>
      <c r="K60" s="47">
        <v>0</v>
      </c>
      <c r="L60" s="47">
        <v>0</v>
      </c>
      <c r="M60" s="75">
        <v>0</v>
      </c>
      <c r="N60" s="74">
        <v>0</v>
      </c>
      <c r="O60" s="47">
        <v>-55</v>
      </c>
      <c r="P60" s="47">
        <v>0</v>
      </c>
      <c r="Q60" s="47">
        <v>0</v>
      </c>
      <c r="R60" s="47">
        <v>0</v>
      </c>
      <c r="S60" s="75">
        <v>0</v>
      </c>
      <c r="U60" s="74">
        <v>-55</v>
      </c>
      <c r="V60" s="75">
        <v>197.92</v>
      </c>
      <c r="W60">
        <v>92.24</v>
      </c>
      <c r="X60">
        <v>-55</v>
      </c>
      <c r="Y60">
        <v>0</v>
      </c>
      <c r="Z60">
        <v>105.68</v>
      </c>
    </row>
    <row r="61" spans="7:26">
      <c r="G61" t="s">
        <v>103</v>
      </c>
      <c r="H61" s="74">
        <v>84.55</v>
      </c>
      <c r="I61" s="47">
        <v>0</v>
      </c>
      <c r="J61" s="47">
        <v>111.45</v>
      </c>
      <c r="K61" s="47">
        <v>0</v>
      </c>
      <c r="L61" s="47">
        <v>0</v>
      </c>
      <c r="M61" s="75">
        <v>0</v>
      </c>
      <c r="N61" s="74">
        <v>0</v>
      </c>
      <c r="O61" s="47">
        <v>-60</v>
      </c>
      <c r="P61" s="47">
        <v>0</v>
      </c>
      <c r="Q61" s="47">
        <v>0</v>
      </c>
      <c r="R61" s="47">
        <v>0</v>
      </c>
      <c r="S61" s="75">
        <v>0</v>
      </c>
      <c r="U61" s="74">
        <v>-60</v>
      </c>
      <c r="V61" s="75">
        <v>196</v>
      </c>
      <c r="W61">
        <v>84.55</v>
      </c>
      <c r="X61">
        <v>-60</v>
      </c>
      <c r="Y61">
        <v>0</v>
      </c>
      <c r="Z61">
        <v>111.45</v>
      </c>
    </row>
    <row r="62" spans="7:26">
      <c r="G62" t="s">
        <v>104</v>
      </c>
      <c r="H62" s="74">
        <v>87.44</v>
      </c>
      <c r="I62" s="47">
        <v>0</v>
      </c>
      <c r="J62" s="47">
        <v>53.8</v>
      </c>
      <c r="K62" s="47">
        <v>0</v>
      </c>
      <c r="L62" s="47">
        <v>0</v>
      </c>
      <c r="M62" s="75">
        <v>0</v>
      </c>
      <c r="N62" s="74">
        <v>0</v>
      </c>
      <c r="O62" s="47">
        <v>-60</v>
      </c>
      <c r="P62" s="47">
        <v>0</v>
      </c>
      <c r="Q62" s="47">
        <v>0</v>
      </c>
      <c r="R62" s="47">
        <v>0</v>
      </c>
      <c r="S62" s="75">
        <v>0</v>
      </c>
      <c r="U62" s="74">
        <v>-60</v>
      </c>
      <c r="V62" s="75">
        <v>141.24</v>
      </c>
      <c r="W62">
        <v>87.44</v>
      </c>
      <c r="X62">
        <v>-60</v>
      </c>
      <c r="Y62">
        <v>0</v>
      </c>
      <c r="Z62">
        <v>53.8</v>
      </c>
    </row>
    <row r="63" spans="7:26">
      <c r="G63" t="s">
        <v>105</v>
      </c>
      <c r="H63" s="74">
        <v>98.96</v>
      </c>
      <c r="I63" s="47">
        <v>0</v>
      </c>
      <c r="J63" s="47">
        <v>24.02</v>
      </c>
      <c r="K63" s="47">
        <v>0</v>
      </c>
      <c r="L63" s="47">
        <v>0</v>
      </c>
      <c r="M63" s="75">
        <v>0</v>
      </c>
      <c r="N63" s="74">
        <v>0</v>
      </c>
      <c r="O63" s="47">
        <v>-20</v>
      </c>
      <c r="P63" s="47">
        <v>0</v>
      </c>
      <c r="Q63" s="47">
        <v>0</v>
      </c>
      <c r="R63" s="47">
        <v>0</v>
      </c>
      <c r="S63" s="75">
        <v>0</v>
      </c>
      <c r="U63" s="74">
        <v>-20</v>
      </c>
      <c r="V63" s="75">
        <v>122.98</v>
      </c>
      <c r="W63">
        <v>98.96</v>
      </c>
      <c r="X63">
        <v>-20</v>
      </c>
      <c r="Y63">
        <v>0</v>
      </c>
      <c r="Z63">
        <v>24.02</v>
      </c>
    </row>
    <row r="64" spans="7:26">
      <c r="G64" t="s">
        <v>106</v>
      </c>
      <c r="H64" s="74">
        <v>108.57</v>
      </c>
      <c r="I64" s="47">
        <v>0</v>
      </c>
      <c r="J64" s="47">
        <v>41.31</v>
      </c>
      <c r="K64" s="47">
        <v>0</v>
      </c>
      <c r="L64" s="47">
        <v>0</v>
      </c>
      <c r="M64" s="75">
        <v>0</v>
      </c>
      <c r="N64" s="74">
        <v>0</v>
      </c>
      <c r="O64" s="47">
        <v>-20</v>
      </c>
      <c r="P64" s="47">
        <v>0</v>
      </c>
      <c r="Q64" s="47">
        <v>0</v>
      </c>
      <c r="R64" s="47">
        <v>0</v>
      </c>
      <c r="S64" s="75">
        <v>0</v>
      </c>
      <c r="U64" s="74">
        <v>-20</v>
      </c>
      <c r="V64" s="75">
        <v>149.88</v>
      </c>
      <c r="W64">
        <v>108.57</v>
      </c>
      <c r="X64">
        <v>-20</v>
      </c>
      <c r="Y64">
        <v>0</v>
      </c>
      <c r="Z64">
        <v>41.31</v>
      </c>
    </row>
    <row r="65" spans="7:26">
      <c r="G65" t="s">
        <v>107</v>
      </c>
      <c r="H65" s="74">
        <v>115.3</v>
      </c>
      <c r="I65" s="47">
        <v>0</v>
      </c>
      <c r="J65" s="47">
        <v>36.51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151.81</v>
      </c>
      <c r="W65">
        <v>115.3</v>
      </c>
      <c r="X65">
        <v>0</v>
      </c>
      <c r="Y65">
        <v>0</v>
      </c>
      <c r="Z65">
        <v>36.51</v>
      </c>
    </row>
    <row r="66" spans="7:26">
      <c r="G66" t="s">
        <v>108</v>
      </c>
      <c r="H66" s="74">
        <v>5.03</v>
      </c>
      <c r="I66" s="47">
        <v>0</v>
      </c>
      <c r="J66" s="47">
        <v>71.099999999999994</v>
      </c>
      <c r="K66" s="47">
        <v>0</v>
      </c>
      <c r="L66" s="47">
        <v>0</v>
      </c>
      <c r="M66" s="75">
        <v>0</v>
      </c>
      <c r="N66" s="74">
        <v>0</v>
      </c>
      <c r="O66" s="47">
        <v>-3</v>
      </c>
      <c r="P66" s="47">
        <v>0</v>
      </c>
      <c r="Q66" s="47">
        <v>0</v>
      </c>
      <c r="R66" s="47">
        <v>0</v>
      </c>
      <c r="S66" s="75">
        <v>0</v>
      </c>
      <c r="U66" s="74">
        <v>-3</v>
      </c>
      <c r="V66" s="75">
        <v>76.13</v>
      </c>
      <c r="W66">
        <v>5.03</v>
      </c>
      <c r="X66">
        <v>-3</v>
      </c>
      <c r="Y66">
        <v>0</v>
      </c>
      <c r="Z66">
        <v>71.099999999999994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2.02</v>
      </c>
      <c r="N67" s="74">
        <v>0</v>
      </c>
      <c r="O67" s="47">
        <v>-28.52</v>
      </c>
      <c r="P67" s="47">
        <v>0</v>
      </c>
      <c r="Q67" s="47">
        <v>0</v>
      </c>
      <c r="R67" s="47">
        <v>0</v>
      </c>
      <c r="S67" s="75">
        <v>0</v>
      </c>
      <c r="U67" s="74">
        <v>-28.52</v>
      </c>
      <c r="V67" s="75">
        <v>2.02</v>
      </c>
      <c r="W67">
        <v>0</v>
      </c>
      <c r="X67">
        <v>-28.52</v>
      </c>
      <c r="Y67">
        <v>2.02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-65</v>
      </c>
      <c r="P68" s="47">
        <v>0</v>
      </c>
      <c r="Q68" s="47">
        <v>0</v>
      </c>
      <c r="R68" s="47">
        <v>0</v>
      </c>
      <c r="S68" s="75">
        <v>0</v>
      </c>
      <c r="U68" s="74">
        <v>-65</v>
      </c>
      <c r="V68" s="75">
        <v>0</v>
      </c>
      <c r="W68">
        <v>0</v>
      </c>
      <c r="X68">
        <v>-65</v>
      </c>
      <c r="Y68">
        <v>0</v>
      </c>
      <c r="Z68">
        <v>0</v>
      </c>
    </row>
    <row r="69" spans="7:26">
      <c r="G69" t="s">
        <v>111</v>
      </c>
      <c r="H69" s="74">
        <v>48.04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-65</v>
      </c>
      <c r="P69" s="47">
        <v>0</v>
      </c>
      <c r="Q69" s="47">
        <v>0</v>
      </c>
      <c r="R69" s="47">
        <v>0</v>
      </c>
      <c r="S69" s="75">
        <v>0</v>
      </c>
      <c r="U69" s="74">
        <v>-65</v>
      </c>
      <c r="V69" s="75">
        <v>48.04</v>
      </c>
      <c r="W69">
        <v>48.04</v>
      </c>
      <c r="X69">
        <v>-65</v>
      </c>
      <c r="Y69">
        <v>0</v>
      </c>
      <c r="Z69">
        <v>0</v>
      </c>
    </row>
    <row r="70" spans="7:26">
      <c r="G70" t="s">
        <v>112</v>
      </c>
      <c r="H70" s="74">
        <v>48.04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48.04</v>
      </c>
      <c r="W70">
        <v>48.04</v>
      </c>
      <c r="X70">
        <v>0</v>
      </c>
      <c r="Y70">
        <v>0</v>
      </c>
      <c r="Z70">
        <v>0</v>
      </c>
    </row>
    <row r="71" spans="7:26">
      <c r="G71" t="s">
        <v>113</v>
      </c>
      <c r="H71" s="74">
        <v>96.08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-60</v>
      </c>
      <c r="P71" s="47">
        <v>0</v>
      </c>
      <c r="Q71" s="47">
        <v>0</v>
      </c>
      <c r="R71" s="47">
        <v>0</v>
      </c>
      <c r="S71" s="75">
        <v>0</v>
      </c>
      <c r="U71" s="74">
        <v>-60</v>
      </c>
      <c r="V71" s="75">
        <v>96.08</v>
      </c>
      <c r="W71">
        <v>96.08</v>
      </c>
      <c r="X71">
        <v>-60</v>
      </c>
      <c r="Y71">
        <v>0</v>
      </c>
      <c r="Z71">
        <v>0</v>
      </c>
    </row>
    <row r="72" spans="7:26">
      <c r="G72" t="s">
        <v>114</v>
      </c>
      <c r="H72" s="74">
        <v>96.08</v>
      </c>
      <c r="I72" s="47">
        <v>0</v>
      </c>
      <c r="J72" s="47">
        <v>11.53</v>
      </c>
      <c r="K72" s="47">
        <v>0</v>
      </c>
      <c r="L72" s="47">
        <v>0</v>
      </c>
      <c r="M72" s="75">
        <v>0</v>
      </c>
      <c r="N72" s="74">
        <v>0</v>
      </c>
      <c r="O72" s="47">
        <v>-60</v>
      </c>
      <c r="P72" s="47">
        <v>0</v>
      </c>
      <c r="Q72" s="47">
        <v>0</v>
      </c>
      <c r="R72" s="47">
        <v>0</v>
      </c>
      <c r="S72" s="75">
        <v>0</v>
      </c>
      <c r="U72" s="74">
        <v>-60</v>
      </c>
      <c r="V72" s="75">
        <v>107.61</v>
      </c>
      <c r="W72">
        <v>96.08</v>
      </c>
      <c r="X72">
        <v>-60</v>
      </c>
      <c r="Y72">
        <v>0</v>
      </c>
      <c r="Z72">
        <v>11.53</v>
      </c>
    </row>
    <row r="73" spans="7:26">
      <c r="G73" t="s">
        <v>115</v>
      </c>
      <c r="H73" s="74">
        <v>149.88999999999999</v>
      </c>
      <c r="I73" s="47">
        <v>0</v>
      </c>
      <c r="J73" s="47">
        <v>17.29</v>
      </c>
      <c r="K73" s="47">
        <v>0</v>
      </c>
      <c r="L73" s="47">
        <v>0</v>
      </c>
      <c r="M73" s="75">
        <v>0</v>
      </c>
      <c r="N73" s="74">
        <v>0</v>
      </c>
      <c r="O73" s="47">
        <v>-60</v>
      </c>
      <c r="P73" s="47">
        <v>0</v>
      </c>
      <c r="Q73" s="47">
        <v>0</v>
      </c>
      <c r="R73" s="47">
        <v>0</v>
      </c>
      <c r="S73" s="75">
        <v>0</v>
      </c>
      <c r="U73" s="74">
        <v>-60</v>
      </c>
      <c r="V73" s="75">
        <v>167.18</v>
      </c>
      <c r="W73">
        <v>149.88999999999999</v>
      </c>
      <c r="X73">
        <v>-60</v>
      </c>
      <c r="Y73">
        <v>0</v>
      </c>
      <c r="Z73">
        <v>17.29</v>
      </c>
    </row>
    <row r="74" spans="7:26">
      <c r="G74" t="s">
        <v>116</v>
      </c>
      <c r="H74" s="74">
        <v>169.3</v>
      </c>
      <c r="I74" s="47">
        <v>0</v>
      </c>
      <c r="J74" s="47">
        <v>25.97</v>
      </c>
      <c r="K74" s="47">
        <v>0</v>
      </c>
      <c r="L74" s="47">
        <v>0</v>
      </c>
      <c r="M74" s="75">
        <v>2.67</v>
      </c>
      <c r="N74" s="74">
        <v>0</v>
      </c>
      <c r="O74" s="47">
        <v>-60</v>
      </c>
      <c r="P74" s="47">
        <v>0</v>
      </c>
      <c r="Q74" s="47">
        <v>0</v>
      </c>
      <c r="R74" s="47">
        <v>0</v>
      </c>
      <c r="S74" s="75">
        <v>0</v>
      </c>
      <c r="U74" s="74">
        <v>-60</v>
      </c>
      <c r="V74" s="75">
        <v>197.94</v>
      </c>
      <c r="W74">
        <v>169.3</v>
      </c>
      <c r="X74">
        <v>-60</v>
      </c>
      <c r="Y74">
        <v>2.67</v>
      </c>
      <c r="Z74">
        <v>25.97</v>
      </c>
    </row>
    <row r="75" spans="7:26">
      <c r="G75" t="s">
        <v>117</v>
      </c>
      <c r="H75" s="74">
        <v>165.72</v>
      </c>
      <c r="I75" s="47">
        <v>6.98</v>
      </c>
      <c r="J75" s="47">
        <v>19.850000000000001</v>
      </c>
      <c r="K75" s="47">
        <v>0</v>
      </c>
      <c r="L75" s="47">
        <v>0</v>
      </c>
      <c r="M75" s="75">
        <v>2.66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195.21</v>
      </c>
      <c r="W75">
        <v>165.72</v>
      </c>
      <c r="X75">
        <v>6.98</v>
      </c>
      <c r="Y75">
        <v>2.66</v>
      </c>
      <c r="Z75">
        <v>19.850000000000001</v>
      </c>
    </row>
    <row r="76" spans="7:26">
      <c r="G76" t="s">
        <v>118</v>
      </c>
      <c r="H76" s="74">
        <v>164.73</v>
      </c>
      <c r="I76" s="47">
        <v>7.07</v>
      </c>
      <c r="J76" s="47">
        <v>13.62</v>
      </c>
      <c r="K76" s="47">
        <v>0</v>
      </c>
      <c r="L76" s="47">
        <v>0</v>
      </c>
      <c r="M76" s="75">
        <v>1.54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186.96</v>
      </c>
      <c r="W76">
        <v>164.73</v>
      </c>
      <c r="X76">
        <v>7.07</v>
      </c>
      <c r="Y76">
        <v>1.54</v>
      </c>
      <c r="Z76">
        <v>13.62</v>
      </c>
    </row>
    <row r="77" spans="7:26">
      <c r="G77" t="s">
        <v>119</v>
      </c>
      <c r="H77" s="74">
        <v>165.62</v>
      </c>
      <c r="I77" s="47">
        <v>6.92</v>
      </c>
      <c r="J77" s="47">
        <v>19.07</v>
      </c>
      <c r="K77" s="47">
        <v>0</v>
      </c>
      <c r="L77" s="47">
        <v>0</v>
      </c>
      <c r="M77" s="75">
        <v>2.4300000000000002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194.04</v>
      </c>
      <c r="W77">
        <v>165.62</v>
      </c>
      <c r="X77">
        <v>6.92</v>
      </c>
      <c r="Y77">
        <v>2.4300000000000002</v>
      </c>
      <c r="Z77">
        <v>19.07</v>
      </c>
    </row>
    <row r="78" spans="7:26">
      <c r="G78" t="s">
        <v>120</v>
      </c>
      <c r="H78" s="74">
        <v>172.34</v>
      </c>
      <c r="I78" s="47">
        <v>7.16</v>
      </c>
      <c r="J78" s="47">
        <v>22.91</v>
      </c>
      <c r="K78" s="47">
        <v>0</v>
      </c>
      <c r="L78" s="47">
        <v>0</v>
      </c>
      <c r="M78" s="75">
        <v>1.66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204.07</v>
      </c>
      <c r="W78">
        <v>172.34</v>
      </c>
      <c r="X78">
        <v>7.16</v>
      </c>
      <c r="Y78">
        <v>1.66</v>
      </c>
      <c r="Z78">
        <v>22.91</v>
      </c>
    </row>
    <row r="79" spans="7:26">
      <c r="G79" t="s">
        <v>121</v>
      </c>
      <c r="H79" s="74">
        <v>270.95</v>
      </c>
      <c r="I79" s="47">
        <v>38.43</v>
      </c>
      <c r="J79" s="47">
        <v>41.31</v>
      </c>
      <c r="K79" s="47">
        <v>0</v>
      </c>
      <c r="L79" s="47">
        <v>0</v>
      </c>
      <c r="M79" s="75">
        <v>2.2999999999999998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352.99</v>
      </c>
      <c r="W79">
        <v>270.95</v>
      </c>
      <c r="X79">
        <v>38.43</v>
      </c>
      <c r="Y79">
        <v>2.2999999999999998</v>
      </c>
      <c r="Z79">
        <v>41.31</v>
      </c>
    </row>
    <row r="80" spans="7:26">
      <c r="G80" t="s">
        <v>122</v>
      </c>
      <c r="H80" s="74">
        <v>202.25</v>
      </c>
      <c r="I80" s="47">
        <v>33.630000000000003</v>
      </c>
      <c r="J80" s="47">
        <v>22.1</v>
      </c>
      <c r="K80" s="47">
        <v>0</v>
      </c>
      <c r="L80" s="47">
        <v>0</v>
      </c>
      <c r="M80" s="75">
        <v>3.36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261.33999999999997</v>
      </c>
      <c r="W80">
        <v>202.25</v>
      </c>
      <c r="X80">
        <v>33.630000000000003</v>
      </c>
      <c r="Y80">
        <v>3.36</v>
      </c>
      <c r="Z80">
        <v>22.1</v>
      </c>
    </row>
    <row r="81" spans="7:26">
      <c r="G81" t="s">
        <v>123</v>
      </c>
      <c r="H81" s="74">
        <v>279.60000000000002</v>
      </c>
      <c r="I81" s="47">
        <v>24.02</v>
      </c>
      <c r="J81" s="47">
        <v>5.76</v>
      </c>
      <c r="K81" s="47">
        <v>0</v>
      </c>
      <c r="L81" s="47">
        <v>0</v>
      </c>
      <c r="M81" s="75">
        <v>3.55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312.93</v>
      </c>
      <c r="W81">
        <v>279.60000000000002</v>
      </c>
      <c r="X81">
        <v>24.02</v>
      </c>
      <c r="Y81">
        <v>3.55</v>
      </c>
      <c r="Z81">
        <v>5.76</v>
      </c>
    </row>
    <row r="82" spans="7:26">
      <c r="G82" t="s">
        <v>124</v>
      </c>
      <c r="H82" s="74">
        <v>331.48</v>
      </c>
      <c r="I82" s="47">
        <v>38.43</v>
      </c>
      <c r="J82" s="47">
        <v>4.8</v>
      </c>
      <c r="K82" s="47">
        <v>0</v>
      </c>
      <c r="L82" s="47">
        <v>0</v>
      </c>
      <c r="M82" s="75">
        <v>1.83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376.54</v>
      </c>
      <c r="W82">
        <v>331.48</v>
      </c>
      <c r="X82">
        <v>38.43</v>
      </c>
      <c r="Y82">
        <v>1.83</v>
      </c>
      <c r="Z82">
        <v>4.8</v>
      </c>
    </row>
    <row r="83" spans="7:26">
      <c r="G83" t="s">
        <v>125</v>
      </c>
      <c r="H83" s="74">
        <v>323.8</v>
      </c>
      <c r="I83" s="47">
        <v>62.45</v>
      </c>
      <c r="J83" s="47">
        <v>0</v>
      </c>
      <c r="K83" s="47">
        <v>0</v>
      </c>
      <c r="L83" s="47">
        <v>0</v>
      </c>
      <c r="M83" s="75">
        <v>5.28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391.53</v>
      </c>
      <c r="W83">
        <v>323.8</v>
      </c>
      <c r="X83">
        <v>62.45</v>
      </c>
      <c r="Y83">
        <v>5.28</v>
      </c>
      <c r="Z83">
        <v>0</v>
      </c>
    </row>
    <row r="84" spans="7:26">
      <c r="G84" t="s">
        <v>126</v>
      </c>
      <c r="H84" s="74">
        <v>314.18</v>
      </c>
      <c r="I84" s="47">
        <v>48.04</v>
      </c>
      <c r="J84" s="47">
        <v>0</v>
      </c>
      <c r="K84" s="47">
        <v>0</v>
      </c>
      <c r="L84" s="47">
        <v>0</v>
      </c>
      <c r="M84" s="75">
        <v>5.38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367.6</v>
      </c>
      <c r="W84">
        <v>314.18</v>
      </c>
      <c r="X84">
        <v>48.04</v>
      </c>
      <c r="Y84">
        <v>5.38</v>
      </c>
      <c r="Z84">
        <v>0</v>
      </c>
    </row>
    <row r="85" spans="7:26">
      <c r="G85" t="s">
        <v>127</v>
      </c>
      <c r="H85" s="74">
        <v>303.61</v>
      </c>
      <c r="I85" s="47">
        <v>97.04</v>
      </c>
      <c r="J85" s="47">
        <v>0</v>
      </c>
      <c r="K85" s="47">
        <v>0</v>
      </c>
      <c r="L85" s="47">
        <v>0</v>
      </c>
      <c r="M85" s="75">
        <v>5.67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406.32</v>
      </c>
      <c r="W85">
        <v>303.61</v>
      </c>
      <c r="X85">
        <v>97.04</v>
      </c>
      <c r="Y85">
        <v>5.67</v>
      </c>
      <c r="Z85">
        <v>0</v>
      </c>
    </row>
    <row r="86" spans="7:26">
      <c r="G86" t="s">
        <v>128</v>
      </c>
      <c r="H86" s="74">
        <v>294.95999999999998</v>
      </c>
      <c r="I86" s="47">
        <v>19.22</v>
      </c>
      <c r="J86" s="47">
        <v>0</v>
      </c>
      <c r="K86" s="47">
        <v>0</v>
      </c>
      <c r="L86" s="47">
        <v>0</v>
      </c>
      <c r="M86" s="75">
        <v>7.69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321.87</v>
      </c>
      <c r="W86">
        <v>294.95999999999998</v>
      </c>
      <c r="X86">
        <v>19.22</v>
      </c>
      <c r="Y86">
        <v>7.69</v>
      </c>
      <c r="Z86">
        <v>0</v>
      </c>
    </row>
    <row r="87" spans="7:26">
      <c r="G87" t="s">
        <v>129</v>
      </c>
      <c r="H87" s="74">
        <v>276.70999999999998</v>
      </c>
      <c r="I87" s="47">
        <v>164.3</v>
      </c>
      <c r="J87" s="47">
        <v>164.3</v>
      </c>
      <c r="K87" s="47">
        <v>0</v>
      </c>
      <c r="L87" s="47">
        <v>0</v>
      </c>
      <c r="M87" s="75">
        <v>2.11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607.41999999999996</v>
      </c>
      <c r="W87">
        <v>276.70999999999998</v>
      </c>
      <c r="X87">
        <v>164.3</v>
      </c>
      <c r="Y87">
        <v>2.11</v>
      </c>
      <c r="Z87">
        <v>164.3</v>
      </c>
    </row>
    <row r="88" spans="7:26">
      <c r="G88" t="s">
        <v>130</v>
      </c>
      <c r="H88" s="74">
        <v>266.14</v>
      </c>
      <c r="I88" s="47">
        <v>154.69</v>
      </c>
      <c r="J88" s="47">
        <v>171.98</v>
      </c>
      <c r="K88" s="47">
        <v>0</v>
      </c>
      <c r="L88" s="47">
        <v>0</v>
      </c>
      <c r="M88" s="75">
        <v>6.15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598.96</v>
      </c>
      <c r="W88">
        <v>266.14</v>
      </c>
      <c r="X88">
        <v>154.69</v>
      </c>
      <c r="Y88">
        <v>6.15</v>
      </c>
      <c r="Z88">
        <v>171.98</v>
      </c>
    </row>
    <row r="89" spans="7:26">
      <c r="G89" t="s">
        <v>131</v>
      </c>
      <c r="H89" s="74">
        <v>250.1</v>
      </c>
      <c r="I89" s="47">
        <v>140.28</v>
      </c>
      <c r="J89" s="47">
        <v>160.44999999999999</v>
      </c>
      <c r="K89" s="47">
        <v>0</v>
      </c>
      <c r="L89" s="47">
        <v>0</v>
      </c>
      <c r="M89" s="75">
        <v>7.88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558.71</v>
      </c>
      <c r="W89">
        <v>250.1</v>
      </c>
      <c r="X89">
        <v>140.28</v>
      </c>
      <c r="Y89">
        <v>7.88</v>
      </c>
      <c r="Z89">
        <v>160.44999999999999</v>
      </c>
    </row>
    <row r="90" spans="7:26">
      <c r="G90" t="s">
        <v>132</v>
      </c>
      <c r="H90" s="74">
        <v>213.31</v>
      </c>
      <c r="I90" s="47">
        <v>125.86</v>
      </c>
      <c r="J90" s="47">
        <v>133.07</v>
      </c>
      <c r="K90" s="47">
        <v>0</v>
      </c>
      <c r="L90" s="47">
        <v>0</v>
      </c>
      <c r="M90" s="75">
        <v>4.8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477.04</v>
      </c>
      <c r="W90">
        <v>213.31</v>
      </c>
      <c r="X90">
        <v>125.86</v>
      </c>
      <c r="Y90">
        <v>4.8</v>
      </c>
      <c r="Z90">
        <v>133.07</v>
      </c>
    </row>
    <row r="91" spans="7:26">
      <c r="G91" t="s">
        <v>133</v>
      </c>
      <c r="H91" s="74">
        <v>382.39</v>
      </c>
      <c r="I91" s="47">
        <v>138.36000000000001</v>
      </c>
      <c r="J91" s="47">
        <v>118.18</v>
      </c>
      <c r="K91" s="47">
        <v>0</v>
      </c>
      <c r="L91" s="47">
        <v>0</v>
      </c>
      <c r="M91" s="75">
        <v>4.6100000000000003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643.54</v>
      </c>
      <c r="W91">
        <v>382.39</v>
      </c>
      <c r="X91">
        <v>138.36000000000001</v>
      </c>
      <c r="Y91">
        <v>4.6100000000000003</v>
      </c>
      <c r="Z91">
        <v>118.18</v>
      </c>
    </row>
    <row r="92" spans="7:26">
      <c r="G92" t="s">
        <v>134</v>
      </c>
      <c r="H92" s="74">
        <v>322.82</v>
      </c>
      <c r="I92" s="47">
        <v>114.34</v>
      </c>
      <c r="J92" s="47">
        <v>79.75</v>
      </c>
      <c r="K92" s="47">
        <v>0</v>
      </c>
      <c r="L92" s="47">
        <v>0</v>
      </c>
      <c r="M92" s="75">
        <v>5.28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522.19000000000005</v>
      </c>
      <c r="W92">
        <v>322.82</v>
      </c>
      <c r="X92">
        <v>114.34</v>
      </c>
      <c r="Y92">
        <v>5.28</v>
      </c>
      <c r="Z92">
        <v>79.75</v>
      </c>
    </row>
    <row r="93" spans="7:26">
      <c r="G93" t="s">
        <v>135</v>
      </c>
      <c r="H93" s="74">
        <v>262.3</v>
      </c>
      <c r="I93" s="47">
        <v>95.12</v>
      </c>
      <c r="J93" s="47">
        <v>55.73</v>
      </c>
      <c r="K93" s="47">
        <v>0</v>
      </c>
      <c r="L93" s="47">
        <v>0</v>
      </c>
      <c r="M93" s="75">
        <v>2.4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415.55</v>
      </c>
      <c r="W93">
        <v>262.3</v>
      </c>
      <c r="X93">
        <v>95.12</v>
      </c>
      <c r="Y93">
        <v>2.4</v>
      </c>
      <c r="Z93">
        <v>55.73</v>
      </c>
    </row>
    <row r="94" spans="7:26">
      <c r="G94" t="s">
        <v>136</v>
      </c>
      <c r="H94" s="74">
        <v>195.05</v>
      </c>
      <c r="I94" s="47">
        <v>75.900000000000006</v>
      </c>
      <c r="J94" s="47">
        <v>46.12</v>
      </c>
      <c r="K94" s="47">
        <v>0</v>
      </c>
      <c r="L94" s="47">
        <v>0</v>
      </c>
      <c r="M94" s="75">
        <v>2.59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319.66000000000003</v>
      </c>
      <c r="W94">
        <v>195.05</v>
      </c>
      <c r="X94">
        <v>75.900000000000006</v>
      </c>
      <c r="Y94">
        <v>2.59</v>
      </c>
      <c r="Z94">
        <v>46.12</v>
      </c>
    </row>
    <row r="95" spans="7:26">
      <c r="G95" t="s">
        <v>137</v>
      </c>
      <c r="H95" s="74">
        <v>124.91</v>
      </c>
      <c r="I95" s="47">
        <v>51.88</v>
      </c>
      <c r="J95" s="47">
        <v>0.96</v>
      </c>
      <c r="K95" s="47">
        <v>0</v>
      </c>
      <c r="L95" s="47">
        <v>0</v>
      </c>
      <c r="M95" s="75">
        <v>5.09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182.84</v>
      </c>
      <c r="W95">
        <v>124.91</v>
      </c>
      <c r="X95">
        <v>51.88</v>
      </c>
      <c r="Y95">
        <v>5.09</v>
      </c>
      <c r="Z95">
        <v>0.96</v>
      </c>
    </row>
    <row r="96" spans="7:26">
      <c r="G96" t="s">
        <v>138</v>
      </c>
      <c r="H96" s="74">
        <v>65.33</v>
      </c>
      <c r="I96" s="47">
        <v>45.16</v>
      </c>
      <c r="J96" s="47">
        <v>0</v>
      </c>
      <c r="K96" s="47">
        <v>0</v>
      </c>
      <c r="L96" s="47">
        <v>0</v>
      </c>
      <c r="M96" s="75">
        <v>2.69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113.18</v>
      </c>
      <c r="W96">
        <v>65.33</v>
      </c>
      <c r="X96">
        <v>45.16</v>
      </c>
      <c r="Y96">
        <v>2.69</v>
      </c>
      <c r="Z96">
        <v>0</v>
      </c>
    </row>
    <row r="97" spans="1:83">
      <c r="G97" t="s">
        <v>139</v>
      </c>
      <c r="H97" s="74">
        <v>11.53</v>
      </c>
      <c r="I97" s="47">
        <v>21.13</v>
      </c>
      <c r="J97" s="47">
        <v>0</v>
      </c>
      <c r="K97" s="47">
        <v>0</v>
      </c>
      <c r="L97" s="47">
        <v>0</v>
      </c>
      <c r="M97" s="75">
        <v>2.02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34.68</v>
      </c>
      <c r="W97">
        <v>11.53</v>
      </c>
      <c r="X97">
        <v>21.13</v>
      </c>
      <c r="Y97">
        <v>2.02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1.35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1.35</v>
      </c>
      <c r="W98">
        <v>0</v>
      </c>
      <c r="X98">
        <v>0</v>
      </c>
      <c r="Y98">
        <v>1.35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2.9297649999999984</v>
      </c>
      <c r="I99" s="70">
        <f t="shared" ref="I99:BQ99" si="1">SUM(I3:I98)/4000</f>
        <v>0.41163250000000012</v>
      </c>
      <c r="J99" s="70">
        <f t="shared" si="1"/>
        <v>1.6694850000000003</v>
      </c>
      <c r="K99" s="70">
        <f t="shared" si="1"/>
        <v>0</v>
      </c>
      <c r="L99" s="70">
        <f t="shared" si="1"/>
        <v>0</v>
      </c>
      <c r="M99" s="70">
        <f t="shared" si="1"/>
        <v>4.3562500000000011E-2</v>
      </c>
      <c r="N99" s="69">
        <f t="shared" si="1"/>
        <v>-0.58774999999999999</v>
      </c>
      <c r="O99" s="70">
        <f t="shared" si="1"/>
        <v>-2.5293800000000002</v>
      </c>
      <c r="P99" s="70">
        <f t="shared" si="1"/>
        <v>-0.20300000000000001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-3.3201300000000002</v>
      </c>
      <c r="V99" s="71">
        <f t="shared" si="1"/>
        <v>5.0544449999999994</v>
      </c>
      <c r="W99">
        <f t="shared" si="1"/>
        <v>2.342015</v>
      </c>
      <c r="X99">
        <f t="shared" si="1"/>
        <v>-2.1177474999999997</v>
      </c>
      <c r="Y99">
        <f t="shared" si="1"/>
        <v>4.3562500000000011E-2</v>
      </c>
      <c r="Z99">
        <f t="shared" si="1"/>
        <v>1.4664850000000003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546</v>
      </c>
      <c r="X1" t="s">
        <v>146</v>
      </c>
      <c r="Y1" t="s">
        <v>550</v>
      </c>
      <c r="Z1" t="s">
        <v>552</v>
      </c>
      <c r="AA1" t="s">
        <v>550</v>
      </c>
      <c r="AB1" t="s">
        <v>552</v>
      </c>
      <c r="AC1" t="s">
        <v>550</v>
      </c>
      <c r="AD1" t="s">
        <v>145</v>
      </c>
      <c r="AE1" t="s">
        <v>558</v>
      </c>
      <c r="AF1" t="s">
        <v>560</v>
      </c>
      <c r="AG1" t="s">
        <v>560</v>
      </c>
      <c r="AH1" t="s">
        <v>552</v>
      </c>
      <c r="AI1" t="s">
        <v>564</v>
      </c>
      <c r="AJ1" t="s">
        <v>566</v>
      </c>
      <c r="AK1" t="s">
        <v>568</v>
      </c>
      <c r="AL1" t="s">
        <v>570</v>
      </c>
      <c r="AM1" t="s">
        <v>572</v>
      </c>
      <c r="AN1" t="s">
        <v>146</v>
      </c>
      <c r="AO1" t="s">
        <v>576</v>
      </c>
      <c r="AP1" t="s">
        <v>578</v>
      </c>
      <c r="AQ1" t="s">
        <v>568</v>
      </c>
      <c r="AR1" t="s">
        <v>568</v>
      </c>
      <c r="AS1" t="s">
        <v>145</v>
      </c>
      <c r="AT1" t="s">
        <v>146</v>
      </c>
      <c r="AU1" t="s">
        <v>586</v>
      </c>
      <c r="AV1" t="s">
        <v>146</v>
      </c>
      <c r="AW1" t="s">
        <v>572</v>
      </c>
      <c r="AX1" t="s">
        <v>18</v>
      </c>
      <c r="AY1" t="s">
        <v>592</v>
      </c>
      <c r="AZ1" t="s">
        <v>592</v>
      </c>
      <c r="BA1" t="s">
        <v>595</v>
      </c>
      <c r="BB1" t="s">
        <v>597</v>
      </c>
      <c r="BC1" t="s">
        <v>599</v>
      </c>
      <c r="BD1" t="s">
        <v>601</v>
      </c>
    </row>
    <row r="2" spans="1:5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W2" s="29" t="s">
        <v>148</v>
      </c>
      <c r="X2" t="s">
        <v>548</v>
      </c>
      <c r="Y2" t="s">
        <v>145</v>
      </c>
      <c r="Z2" t="s">
        <v>145</v>
      </c>
      <c r="AA2" t="s">
        <v>145</v>
      </c>
      <c r="AB2" t="s">
        <v>145</v>
      </c>
      <c r="AC2" t="s">
        <v>145</v>
      </c>
      <c r="AD2" t="s">
        <v>548</v>
      </c>
      <c r="AE2" t="s">
        <v>145</v>
      </c>
      <c r="AF2" t="s">
        <v>170</v>
      </c>
      <c r="AG2" t="s">
        <v>169</v>
      </c>
      <c r="AH2" t="s">
        <v>148</v>
      </c>
      <c r="AI2" t="s">
        <v>535</v>
      </c>
      <c r="AJ2" t="s">
        <v>148</v>
      </c>
      <c r="AK2" t="s">
        <v>148</v>
      </c>
      <c r="AL2" t="s">
        <v>535</v>
      </c>
      <c r="AM2" t="s">
        <v>148</v>
      </c>
      <c r="AN2" t="s">
        <v>574</v>
      </c>
      <c r="AO2" t="s">
        <v>148</v>
      </c>
      <c r="AP2" t="s">
        <v>358</v>
      </c>
      <c r="AQ2" t="s">
        <v>148</v>
      </c>
      <c r="AR2" t="s">
        <v>148</v>
      </c>
      <c r="AS2" t="s">
        <v>582</v>
      </c>
      <c r="AT2" t="s">
        <v>584</v>
      </c>
      <c r="AU2" t="s">
        <v>535</v>
      </c>
      <c r="AV2" t="s">
        <v>588</v>
      </c>
      <c r="AW2" t="s">
        <v>148</v>
      </c>
      <c r="AX2" t="s">
        <v>149</v>
      </c>
      <c r="AY2" t="s">
        <v>148</v>
      </c>
      <c r="AZ2" t="s">
        <v>148</v>
      </c>
      <c r="BA2" t="s">
        <v>148</v>
      </c>
      <c r="BB2" t="s">
        <v>145</v>
      </c>
      <c r="BC2" t="s">
        <v>149</v>
      </c>
      <c r="BD2" t="s">
        <v>149</v>
      </c>
    </row>
    <row r="3" spans="1:5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239.61999999999998</v>
      </c>
      <c r="I3" s="54">
        <v>0</v>
      </c>
      <c r="J3" s="54">
        <v>1.74</v>
      </c>
      <c r="K3" s="54">
        <v>112.49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603</v>
      </c>
      <c r="W3">
        <v>0</v>
      </c>
      <c r="X3">
        <v>0</v>
      </c>
      <c r="Y3">
        <v>26.9</v>
      </c>
      <c r="Z3">
        <v>48.04</v>
      </c>
      <c r="AA3">
        <v>48.04</v>
      </c>
      <c r="AB3">
        <v>19.22</v>
      </c>
      <c r="AC3">
        <v>28.82</v>
      </c>
      <c r="AD3">
        <v>0</v>
      </c>
      <c r="AE3">
        <v>48.04</v>
      </c>
      <c r="AF3">
        <v>0</v>
      </c>
      <c r="AG3">
        <v>0</v>
      </c>
      <c r="AH3">
        <v>8.65</v>
      </c>
      <c r="AI3">
        <v>0</v>
      </c>
      <c r="AJ3">
        <v>0</v>
      </c>
      <c r="AK3">
        <v>0</v>
      </c>
      <c r="AL3">
        <v>5.76</v>
      </c>
      <c r="AM3">
        <v>0</v>
      </c>
      <c r="AN3">
        <v>0</v>
      </c>
      <c r="AO3">
        <v>0</v>
      </c>
      <c r="AP3">
        <v>0.38</v>
      </c>
      <c r="AQ3">
        <v>8.73</v>
      </c>
      <c r="AR3">
        <v>0</v>
      </c>
      <c r="AS3">
        <v>0</v>
      </c>
      <c r="AT3">
        <v>0</v>
      </c>
      <c r="AU3">
        <v>9.61</v>
      </c>
      <c r="AV3">
        <v>0</v>
      </c>
      <c r="AW3">
        <v>17.29</v>
      </c>
      <c r="AX3">
        <v>0</v>
      </c>
      <c r="AY3">
        <v>25.94</v>
      </c>
      <c r="AZ3">
        <v>25.94</v>
      </c>
      <c r="BA3">
        <v>25.94</v>
      </c>
      <c r="BB3">
        <v>20.18</v>
      </c>
      <c r="BC3">
        <v>1.74</v>
      </c>
      <c r="BD3">
        <v>0</v>
      </c>
    </row>
    <row r="4" spans="1:56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239.61999999999998</v>
      </c>
      <c r="I4" s="47">
        <v>0</v>
      </c>
      <c r="J4" s="47">
        <v>1.74</v>
      </c>
      <c r="K4" s="47">
        <v>112.49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604</v>
      </c>
      <c r="W4">
        <v>0</v>
      </c>
      <c r="X4">
        <v>0</v>
      </c>
      <c r="Y4">
        <v>26.9</v>
      </c>
      <c r="Z4">
        <v>48.04</v>
      </c>
      <c r="AA4">
        <v>48.04</v>
      </c>
      <c r="AB4">
        <v>19.22</v>
      </c>
      <c r="AC4">
        <v>28.82</v>
      </c>
      <c r="AD4">
        <v>0</v>
      </c>
      <c r="AE4">
        <v>48.04</v>
      </c>
      <c r="AF4">
        <v>0</v>
      </c>
      <c r="AG4">
        <v>0</v>
      </c>
      <c r="AH4">
        <v>8.65</v>
      </c>
      <c r="AI4">
        <v>0</v>
      </c>
      <c r="AJ4">
        <v>0</v>
      </c>
      <c r="AK4">
        <v>0</v>
      </c>
      <c r="AL4">
        <v>5.76</v>
      </c>
      <c r="AM4">
        <v>0</v>
      </c>
      <c r="AN4">
        <v>0</v>
      </c>
      <c r="AO4">
        <v>0</v>
      </c>
      <c r="AP4">
        <v>0.38</v>
      </c>
      <c r="AQ4">
        <v>8.73</v>
      </c>
      <c r="AR4">
        <v>0</v>
      </c>
      <c r="AS4">
        <v>0</v>
      </c>
      <c r="AT4">
        <v>0</v>
      </c>
      <c r="AU4">
        <v>9.61</v>
      </c>
      <c r="AV4">
        <v>0</v>
      </c>
      <c r="AW4">
        <v>17.29</v>
      </c>
      <c r="AX4">
        <v>0</v>
      </c>
      <c r="AY4">
        <v>25.94</v>
      </c>
      <c r="AZ4">
        <v>25.94</v>
      </c>
      <c r="BA4">
        <v>25.94</v>
      </c>
      <c r="BB4">
        <v>20.18</v>
      </c>
      <c r="BC4">
        <v>1.74</v>
      </c>
      <c r="BD4">
        <v>0</v>
      </c>
    </row>
    <row r="5" spans="1:56">
      <c r="A5" t="s">
        <v>235</v>
      </c>
      <c r="B5" t="s">
        <v>227</v>
      </c>
      <c r="C5" t="s">
        <v>229</v>
      </c>
      <c r="G5" t="s">
        <v>47</v>
      </c>
      <c r="H5" s="74">
        <v>239.61999999999998</v>
      </c>
      <c r="I5" s="47">
        <v>0</v>
      </c>
      <c r="J5" s="47">
        <v>1.74</v>
      </c>
      <c r="K5" s="47">
        <v>112.49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26.9</v>
      </c>
      <c r="Z5">
        <v>48.04</v>
      </c>
      <c r="AA5">
        <v>48.04</v>
      </c>
      <c r="AB5">
        <v>19.22</v>
      </c>
      <c r="AC5">
        <v>28.82</v>
      </c>
      <c r="AD5">
        <v>0</v>
      </c>
      <c r="AE5">
        <v>48.04</v>
      </c>
      <c r="AF5">
        <v>0</v>
      </c>
      <c r="AG5">
        <v>0</v>
      </c>
      <c r="AH5">
        <v>8.65</v>
      </c>
      <c r="AI5">
        <v>0</v>
      </c>
      <c r="AJ5">
        <v>0</v>
      </c>
      <c r="AK5">
        <v>0</v>
      </c>
      <c r="AL5">
        <v>5.76</v>
      </c>
      <c r="AM5">
        <v>0</v>
      </c>
      <c r="AN5">
        <v>0</v>
      </c>
      <c r="AO5">
        <v>0</v>
      </c>
      <c r="AP5">
        <v>0.38</v>
      </c>
      <c r="AQ5">
        <v>8.73</v>
      </c>
      <c r="AR5">
        <v>0</v>
      </c>
      <c r="AS5">
        <v>0</v>
      </c>
      <c r="AT5">
        <v>0</v>
      </c>
      <c r="AU5">
        <v>9.61</v>
      </c>
      <c r="AV5">
        <v>0</v>
      </c>
      <c r="AW5">
        <v>17.29</v>
      </c>
      <c r="AX5">
        <v>0</v>
      </c>
      <c r="AY5">
        <v>25.94</v>
      </c>
      <c r="AZ5">
        <v>25.94</v>
      </c>
      <c r="BA5">
        <v>25.94</v>
      </c>
      <c r="BB5">
        <v>20.18</v>
      </c>
      <c r="BC5">
        <v>1.74</v>
      </c>
      <c r="BD5">
        <v>0</v>
      </c>
    </row>
    <row r="6" spans="1:56">
      <c r="A6" t="s">
        <v>236</v>
      </c>
      <c r="B6" t="s">
        <v>258</v>
      </c>
      <c r="C6" t="s">
        <v>230</v>
      </c>
      <c r="G6" t="s">
        <v>48</v>
      </c>
      <c r="H6" s="74">
        <v>239.61999999999998</v>
      </c>
      <c r="I6" s="47">
        <v>0</v>
      </c>
      <c r="J6" s="47">
        <v>1.74</v>
      </c>
      <c r="K6" s="47">
        <v>112.49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26.9</v>
      </c>
      <c r="Z6">
        <v>48.04</v>
      </c>
      <c r="AA6">
        <v>48.04</v>
      </c>
      <c r="AB6">
        <v>19.22</v>
      </c>
      <c r="AC6">
        <v>28.82</v>
      </c>
      <c r="AD6">
        <v>0</v>
      </c>
      <c r="AE6">
        <v>48.04</v>
      </c>
      <c r="AF6">
        <v>0</v>
      </c>
      <c r="AG6">
        <v>0</v>
      </c>
      <c r="AH6">
        <v>8.65</v>
      </c>
      <c r="AI6">
        <v>0</v>
      </c>
      <c r="AJ6">
        <v>0</v>
      </c>
      <c r="AK6">
        <v>0</v>
      </c>
      <c r="AL6">
        <v>5.76</v>
      </c>
      <c r="AM6">
        <v>0</v>
      </c>
      <c r="AN6">
        <v>0</v>
      </c>
      <c r="AO6">
        <v>0</v>
      </c>
      <c r="AP6">
        <v>0.38</v>
      </c>
      <c r="AQ6">
        <v>8.73</v>
      </c>
      <c r="AR6">
        <v>0</v>
      </c>
      <c r="AS6">
        <v>0</v>
      </c>
      <c r="AT6">
        <v>0</v>
      </c>
      <c r="AU6">
        <v>9.61</v>
      </c>
      <c r="AV6">
        <v>0</v>
      </c>
      <c r="AW6">
        <v>17.29</v>
      </c>
      <c r="AX6">
        <v>0</v>
      </c>
      <c r="AY6">
        <v>25.94</v>
      </c>
      <c r="AZ6">
        <v>25.94</v>
      </c>
      <c r="BA6">
        <v>25.94</v>
      </c>
      <c r="BB6">
        <v>20.18</v>
      </c>
      <c r="BC6">
        <v>1.74</v>
      </c>
      <c r="BD6">
        <v>0</v>
      </c>
    </row>
    <row r="7" spans="1:56">
      <c r="A7" t="s">
        <v>237</v>
      </c>
      <c r="B7" t="s">
        <v>280</v>
      </c>
      <c r="C7" t="s">
        <v>259</v>
      </c>
      <c r="G7" t="s">
        <v>49</v>
      </c>
      <c r="H7" s="74">
        <v>239.61999999999998</v>
      </c>
      <c r="I7" s="47">
        <v>0</v>
      </c>
      <c r="J7" s="47">
        <v>1.74</v>
      </c>
      <c r="K7" s="47">
        <v>112.49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26.9</v>
      </c>
      <c r="Z7">
        <v>48.04</v>
      </c>
      <c r="AA7">
        <v>48.04</v>
      </c>
      <c r="AB7">
        <v>19.22</v>
      </c>
      <c r="AC7">
        <v>28.82</v>
      </c>
      <c r="AD7">
        <v>0</v>
      </c>
      <c r="AE7">
        <v>48.04</v>
      </c>
      <c r="AF7">
        <v>0</v>
      </c>
      <c r="AG7">
        <v>0</v>
      </c>
      <c r="AH7">
        <v>8.65</v>
      </c>
      <c r="AI7">
        <v>0</v>
      </c>
      <c r="AJ7">
        <v>0</v>
      </c>
      <c r="AK7">
        <v>0</v>
      </c>
      <c r="AL7">
        <v>5.76</v>
      </c>
      <c r="AM7">
        <v>0</v>
      </c>
      <c r="AN7">
        <v>0</v>
      </c>
      <c r="AO7">
        <v>0</v>
      </c>
      <c r="AP7">
        <v>0.38</v>
      </c>
      <c r="AQ7">
        <v>8.73</v>
      </c>
      <c r="AR7">
        <v>0</v>
      </c>
      <c r="AS7">
        <v>0</v>
      </c>
      <c r="AT7">
        <v>0</v>
      </c>
      <c r="AU7">
        <v>9.61</v>
      </c>
      <c r="AV7">
        <v>0</v>
      </c>
      <c r="AW7">
        <v>17.29</v>
      </c>
      <c r="AX7">
        <v>0</v>
      </c>
      <c r="AY7">
        <v>25.94</v>
      </c>
      <c r="AZ7">
        <v>25.94</v>
      </c>
      <c r="BA7">
        <v>25.94</v>
      </c>
      <c r="BB7">
        <v>20.18</v>
      </c>
      <c r="BC7">
        <v>1.74</v>
      </c>
      <c r="BD7">
        <v>0</v>
      </c>
    </row>
    <row r="8" spans="1:56">
      <c r="A8" t="s">
        <v>238</v>
      </c>
      <c r="B8" t="s">
        <v>315</v>
      </c>
      <c r="C8" t="s">
        <v>231</v>
      </c>
      <c r="G8" t="s">
        <v>50</v>
      </c>
      <c r="H8" s="74">
        <v>239.61999999999998</v>
      </c>
      <c r="I8" s="47">
        <v>0</v>
      </c>
      <c r="J8" s="47">
        <v>1.74</v>
      </c>
      <c r="K8" s="47">
        <v>112.49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26.9</v>
      </c>
      <c r="Z8">
        <v>48.04</v>
      </c>
      <c r="AA8">
        <v>48.04</v>
      </c>
      <c r="AB8">
        <v>19.22</v>
      </c>
      <c r="AC8">
        <v>28.82</v>
      </c>
      <c r="AD8">
        <v>0</v>
      </c>
      <c r="AE8">
        <v>48.04</v>
      </c>
      <c r="AF8">
        <v>0</v>
      </c>
      <c r="AG8">
        <v>0</v>
      </c>
      <c r="AH8">
        <v>8.65</v>
      </c>
      <c r="AI8">
        <v>0</v>
      </c>
      <c r="AJ8">
        <v>0</v>
      </c>
      <c r="AK8">
        <v>0</v>
      </c>
      <c r="AL8">
        <v>5.76</v>
      </c>
      <c r="AM8">
        <v>0</v>
      </c>
      <c r="AN8">
        <v>0</v>
      </c>
      <c r="AO8">
        <v>0</v>
      </c>
      <c r="AP8">
        <v>0.38</v>
      </c>
      <c r="AQ8">
        <v>8.73</v>
      </c>
      <c r="AR8">
        <v>0</v>
      </c>
      <c r="AS8">
        <v>0</v>
      </c>
      <c r="AT8">
        <v>0</v>
      </c>
      <c r="AU8">
        <v>9.61</v>
      </c>
      <c r="AV8">
        <v>0</v>
      </c>
      <c r="AW8">
        <v>17.29</v>
      </c>
      <c r="AX8">
        <v>0</v>
      </c>
      <c r="AY8">
        <v>25.94</v>
      </c>
      <c r="AZ8">
        <v>25.94</v>
      </c>
      <c r="BA8">
        <v>25.94</v>
      </c>
      <c r="BB8">
        <v>20.18</v>
      </c>
      <c r="BC8">
        <v>1.74</v>
      </c>
      <c r="BD8">
        <v>0</v>
      </c>
    </row>
    <row r="9" spans="1:56">
      <c r="A9" t="s">
        <v>239</v>
      </c>
      <c r="B9" t="s">
        <v>335</v>
      </c>
      <c r="C9" t="s">
        <v>232</v>
      </c>
      <c r="G9" t="s">
        <v>51</v>
      </c>
      <c r="H9" s="74">
        <v>239.61999999999998</v>
      </c>
      <c r="I9" s="47">
        <v>0</v>
      </c>
      <c r="J9" s="47">
        <v>1.74</v>
      </c>
      <c r="K9" s="47">
        <v>112.49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26.9</v>
      </c>
      <c r="Z9">
        <v>48.04</v>
      </c>
      <c r="AA9">
        <v>48.04</v>
      </c>
      <c r="AB9">
        <v>19.22</v>
      </c>
      <c r="AC9">
        <v>28.82</v>
      </c>
      <c r="AD9">
        <v>0</v>
      </c>
      <c r="AE9">
        <v>48.04</v>
      </c>
      <c r="AF9">
        <v>0</v>
      </c>
      <c r="AG9">
        <v>0</v>
      </c>
      <c r="AH9">
        <v>8.65</v>
      </c>
      <c r="AI9">
        <v>0</v>
      </c>
      <c r="AJ9">
        <v>0</v>
      </c>
      <c r="AK9">
        <v>0</v>
      </c>
      <c r="AL9">
        <v>5.76</v>
      </c>
      <c r="AM9">
        <v>0</v>
      </c>
      <c r="AN9">
        <v>0</v>
      </c>
      <c r="AO9">
        <v>0</v>
      </c>
      <c r="AP9">
        <v>0.38</v>
      </c>
      <c r="AQ9">
        <v>8.73</v>
      </c>
      <c r="AR9">
        <v>0</v>
      </c>
      <c r="AS9">
        <v>0</v>
      </c>
      <c r="AT9">
        <v>0</v>
      </c>
      <c r="AU9">
        <v>9.61</v>
      </c>
      <c r="AV9">
        <v>0</v>
      </c>
      <c r="AW9">
        <v>17.29</v>
      </c>
      <c r="AX9">
        <v>0</v>
      </c>
      <c r="AY9">
        <v>25.94</v>
      </c>
      <c r="AZ9">
        <v>25.94</v>
      </c>
      <c r="BA9">
        <v>25.94</v>
      </c>
      <c r="BB9">
        <v>20.18</v>
      </c>
      <c r="BC9">
        <v>1.74</v>
      </c>
      <c r="BD9">
        <v>0</v>
      </c>
    </row>
    <row r="10" spans="1:56">
      <c r="A10" t="s">
        <v>260</v>
      </c>
      <c r="C10" t="s">
        <v>233</v>
      </c>
      <c r="G10" t="s">
        <v>52</v>
      </c>
      <c r="H10" s="74">
        <v>239.61999999999998</v>
      </c>
      <c r="I10" s="47">
        <v>0</v>
      </c>
      <c r="J10" s="47">
        <v>1.74</v>
      </c>
      <c r="K10" s="47">
        <v>112.49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26.9</v>
      </c>
      <c r="Z10">
        <v>48.04</v>
      </c>
      <c r="AA10">
        <v>48.04</v>
      </c>
      <c r="AB10">
        <v>19.22</v>
      </c>
      <c r="AC10">
        <v>28.82</v>
      </c>
      <c r="AD10">
        <v>0</v>
      </c>
      <c r="AE10">
        <v>48.04</v>
      </c>
      <c r="AF10">
        <v>0</v>
      </c>
      <c r="AG10">
        <v>0</v>
      </c>
      <c r="AH10">
        <v>8.65</v>
      </c>
      <c r="AI10">
        <v>0</v>
      </c>
      <c r="AJ10">
        <v>0</v>
      </c>
      <c r="AK10">
        <v>0</v>
      </c>
      <c r="AL10">
        <v>5.76</v>
      </c>
      <c r="AM10">
        <v>0</v>
      </c>
      <c r="AN10">
        <v>0</v>
      </c>
      <c r="AO10">
        <v>0</v>
      </c>
      <c r="AP10">
        <v>0.38</v>
      </c>
      <c r="AQ10">
        <v>8.73</v>
      </c>
      <c r="AR10">
        <v>0</v>
      </c>
      <c r="AS10">
        <v>0</v>
      </c>
      <c r="AT10">
        <v>0</v>
      </c>
      <c r="AU10">
        <v>9.61</v>
      </c>
      <c r="AV10">
        <v>0</v>
      </c>
      <c r="AW10">
        <v>17.29</v>
      </c>
      <c r="AX10">
        <v>0</v>
      </c>
      <c r="AY10">
        <v>25.94</v>
      </c>
      <c r="AZ10">
        <v>25.94</v>
      </c>
      <c r="BA10">
        <v>25.94</v>
      </c>
      <c r="BB10">
        <v>20.18</v>
      </c>
      <c r="BC10">
        <v>1.74</v>
      </c>
      <c r="BD10">
        <v>0</v>
      </c>
    </row>
    <row r="11" spans="1:56">
      <c r="A11" t="s">
        <v>240</v>
      </c>
      <c r="C11" t="s">
        <v>316</v>
      </c>
      <c r="G11" t="s">
        <v>53</v>
      </c>
      <c r="H11" s="74">
        <v>239.61999999999998</v>
      </c>
      <c r="I11" s="47">
        <v>0</v>
      </c>
      <c r="J11" s="47">
        <v>1.74</v>
      </c>
      <c r="K11" s="47">
        <v>109.61000000000001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26.9</v>
      </c>
      <c r="Z11">
        <v>48.04</v>
      </c>
      <c r="AA11">
        <v>48.04</v>
      </c>
      <c r="AB11">
        <v>19.22</v>
      </c>
      <c r="AC11">
        <v>28.82</v>
      </c>
      <c r="AD11">
        <v>0</v>
      </c>
      <c r="AE11">
        <v>48.04</v>
      </c>
      <c r="AF11">
        <v>0</v>
      </c>
      <c r="AG11">
        <v>0</v>
      </c>
      <c r="AH11">
        <v>8.65</v>
      </c>
      <c r="AI11">
        <v>0</v>
      </c>
      <c r="AJ11">
        <v>0</v>
      </c>
      <c r="AK11">
        <v>0</v>
      </c>
      <c r="AL11">
        <v>5.76</v>
      </c>
      <c r="AM11">
        <v>0</v>
      </c>
      <c r="AN11">
        <v>0</v>
      </c>
      <c r="AO11">
        <v>0</v>
      </c>
      <c r="AP11">
        <v>0.38</v>
      </c>
      <c r="AQ11">
        <v>8.73</v>
      </c>
      <c r="AR11">
        <v>0</v>
      </c>
      <c r="AS11">
        <v>0</v>
      </c>
      <c r="AT11">
        <v>0</v>
      </c>
      <c r="AU11">
        <v>9.61</v>
      </c>
      <c r="AV11">
        <v>0</v>
      </c>
      <c r="AW11">
        <v>17.29</v>
      </c>
      <c r="AX11">
        <v>0</v>
      </c>
      <c r="AY11">
        <v>24.98</v>
      </c>
      <c r="AZ11">
        <v>24.98</v>
      </c>
      <c r="BA11">
        <v>24.98</v>
      </c>
      <c r="BB11">
        <v>20.18</v>
      </c>
      <c r="BC11">
        <v>1.74</v>
      </c>
      <c r="BD11">
        <v>0</v>
      </c>
    </row>
    <row r="12" spans="1:56">
      <c r="A12" t="s">
        <v>241</v>
      </c>
      <c r="C12" t="s">
        <v>336</v>
      </c>
      <c r="G12" t="s">
        <v>54</v>
      </c>
      <c r="H12" s="74">
        <v>239.61999999999998</v>
      </c>
      <c r="I12" s="47">
        <v>0</v>
      </c>
      <c r="J12" s="47">
        <v>1.74</v>
      </c>
      <c r="K12" s="47">
        <v>109.61000000000001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26.9</v>
      </c>
      <c r="Z12">
        <v>48.04</v>
      </c>
      <c r="AA12">
        <v>48.04</v>
      </c>
      <c r="AB12">
        <v>19.22</v>
      </c>
      <c r="AC12">
        <v>28.82</v>
      </c>
      <c r="AD12">
        <v>0</v>
      </c>
      <c r="AE12">
        <v>48.04</v>
      </c>
      <c r="AF12">
        <v>0</v>
      </c>
      <c r="AG12">
        <v>0</v>
      </c>
      <c r="AH12">
        <v>8.65</v>
      </c>
      <c r="AI12">
        <v>0</v>
      </c>
      <c r="AJ12">
        <v>0</v>
      </c>
      <c r="AK12">
        <v>0</v>
      </c>
      <c r="AL12">
        <v>5.76</v>
      </c>
      <c r="AM12">
        <v>0</v>
      </c>
      <c r="AN12">
        <v>0</v>
      </c>
      <c r="AO12">
        <v>0</v>
      </c>
      <c r="AP12">
        <v>0.38</v>
      </c>
      <c r="AQ12">
        <v>8.73</v>
      </c>
      <c r="AR12">
        <v>0</v>
      </c>
      <c r="AS12">
        <v>0</v>
      </c>
      <c r="AT12">
        <v>0</v>
      </c>
      <c r="AU12">
        <v>9.61</v>
      </c>
      <c r="AV12">
        <v>0</v>
      </c>
      <c r="AW12">
        <v>17.29</v>
      </c>
      <c r="AX12">
        <v>0</v>
      </c>
      <c r="AY12">
        <v>24.98</v>
      </c>
      <c r="AZ12">
        <v>24.98</v>
      </c>
      <c r="BA12">
        <v>24.98</v>
      </c>
      <c r="BB12">
        <v>20.18</v>
      </c>
      <c r="BC12">
        <v>1.74</v>
      </c>
      <c r="BD12">
        <v>0</v>
      </c>
    </row>
    <row r="13" spans="1:56">
      <c r="A13" t="s">
        <v>242</v>
      </c>
      <c r="G13" t="s">
        <v>55</v>
      </c>
      <c r="H13" s="74">
        <v>239.61999999999998</v>
      </c>
      <c r="I13" s="47">
        <v>0</v>
      </c>
      <c r="J13" s="47">
        <v>1.74</v>
      </c>
      <c r="K13" s="47">
        <v>109.61000000000001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26.9</v>
      </c>
      <c r="Z13">
        <v>48.04</v>
      </c>
      <c r="AA13">
        <v>48.04</v>
      </c>
      <c r="AB13">
        <v>19.22</v>
      </c>
      <c r="AC13">
        <v>28.82</v>
      </c>
      <c r="AD13">
        <v>0</v>
      </c>
      <c r="AE13">
        <v>48.04</v>
      </c>
      <c r="AF13">
        <v>0</v>
      </c>
      <c r="AG13">
        <v>0</v>
      </c>
      <c r="AH13">
        <v>8.65</v>
      </c>
      <c r="AI13">
        <v>0</v>
      </c>
      <c r="AJ13">
        <v>0</v>
      </c>
      <c r="AK13">
        <v>0</v>
      </c>
      <c r="AL13">
        <v>5.76</v>
      </c>
      <c r="AM13">
        <v>0</v>
      </c>
      <c r="AN13">
        <v>0</v>
      </c>
      <c r="AO13">
        <v>0</v>
      </c>
      <c r="AP13">
        <v>0.38</v>
      </c>
      <c r="AQ13">
        <v>8.73</v>
      </c>
      <c r="AR13">
        <v>0</v>
      </c>
      <c r="AS13">
        <v>0</v>
      </c>
      <c r="AT13">
        <v>0</v>
      </c>
      <c r="AU13">
        <v>9.61</v>
      </c>
      <c r="AV13">
        <v>0</v>
      </c>
      <c r="AW13">
        <v>17.29</v>
      </c>
      <c r="AX13">
        <v>0</v>
      </c>
      <c r="AY13">
        <v>24.98</v>
      </c>
      <c r="AZ13">
        <v>24.98</v>
      </c>
      <c r="BA13">
        <v>24.98</v>
      </c>
      <c r="BB13">
        <v>20.18</v>
      </c>
      <c r="BC13">
        <v>1.74</v>
      </c>
      <c r="BD13">
        <v>0</v>
      </c>
    </row>
    <row r="14" spans="1:56">
      <c r="A14" t="s">
        <v>243</v>
      </c>
      <c r="G14" t="s">
        <v>56</v>
      </c>
      <c r="H14" s="74">
        <v>239.61999999999998</v>
      </c>
      <c r="I14" s="47">
        <v>0</v>
      </c>
      <c r="J14" s="47">
        <v>1.74</v>
      </c>
      <c r="K14" s="47">
        <v>109.61000000000001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26.9</v>
      </c>
      <c r="Z14">
        <v>48.04</v>
      </c>
      <c r="AA14">
        <v>48.04</v>
      </c>
      <c r="AB14">
        <v>19.22</v>
      </c>
      <c r="AC14">
        <v>28.82</v>
      </c>
      <c r="AD14">
        <v>0</v>
      </c>
      <c r="AE14">
        <v>48.04</v>
      </c>
      <c r="AF14">
        <v>0</v>
      </c>
      <c r="AG14">
        <v>0</v>
      </c>
      <c r="AH14">
        <v>8.65</v>
      </c>
      <c r="AI14">
        <v>0</v>
      </c>
      <c r="AJ14">
        <v>0</v>
      </c>
      <c r="AK14">
        <v>0</v>
      </c>
      <c r="AL14">
        <v>5.76</v>
      </c>
      <c r="AM14">
        <v>0</v>
      </c>
      <c r="AN14">
        <v>0</v>
      </c>
      <c r="AO14">
        <v>0</v>
      </c>
      <c r="AP14">
        <v>0.38</v>
      </c>
      <c r="AQ14">
        <v>8.73</v>
      </c>
      <c r="AR14">
        <v>0</v>
      </c>
      <c r="AS14">
        <v>0</v>
      </c>
      <c r="AT14">
        <v>0</v>
      </c>
      <c r="AU14">
        <v>9.61</v>
      </c>
      <c r="AV14">
        <v>0</v>
      </c>
      <c r="AW14">
        <v>17.29</v>
      </c>
      <c r="AX14">
        <v>0</v>
      </c>
      <c r="AY14">
        <v>24.98</v>
      </c>
      <c r="AZ14">
        <v>24.98</v>
      </c>
      <c r="BA14">
        <v>24.98</v>
      </c>
      <c r="BB14">
        <v>20.18</v>
      </c>
      <c r="BC14">
        <v>1.74</v>
      </c>
      <c r="BD14">
        <v>0</v>
      </c>
    </row>
    <row r="15" spans="1:56">
      <c r="A15" t="s">
        <v>244</v>
      </c>
      <c r="G15" t="s">
        <v>57</v>
      </c>
      <c r="H15" s="74">
        <v>239.61999999999998</v>
      </c>
      <c r="I15" s="47">
        <v>0</v>
      </c>
      <c r="J15" s="47">
        <v>1.65</v>
      </c>
      <c r="K15" s="47">
        <v>109.61000000000001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26.9</v>
      </c>
      <c r="Z15">
        <v>48.04</v>
      </c>
      <c r="AA15">
        <v>48.04</v>
      </c>
      <c r="AB15">
        <v>19.22</v>
      </c>
      <c r="AC15">
        <v>28.82</v>
      </c>
      <c r="AD15">
        <v>0</v>
      </c>
      <c r="AE15">
        <v>48.04</v>
      </c>
      <c r="AF15">
        <v>0</v>
      </c>
      <c r="AG15">
        <v>0</v>
      </c>
      <c r="AH15">
        <v>8.65</v>
      </c>
      <c r="AI15">
        <v>0</v>
      </c>
      <c r="AJ15">
        <v>0</v>
      </c>
      <c r="AK15">
        <v>0</v>
      </c>
      <c r="AL15">
        <v>5.76</v>
      </c>
      <c r="AM15">
        <v>0</v>
      </c>
      <c r="AN15">
        <v>0</v>
      </c>
      <c r="AO15">
        <v>0</v>
      </c>
      <c r="AP15">
        <v>0.38</v>
      </c>
      <c r="AQ15">
        <v>8.73</v>
      </c>
      <c r="AR15">
        <v>0</v>
      </c>
      <c r="AS15">
        <v>0</v>
      </c>
      <c r="AT15">
        <v>0</v>
      </c>
      <c r="AU15">
        <v>9.61</v>
      </c>
      <c r="AV15">
        <v>0</v>
      </c>
      <c r="AW15">
        <v>17.29</v>
      </c>
      <c r="AX15">
        <v>0</v>
      </c>
      <c r="AY15">
        <v>24.98</v>
      </c>
      <c r="AZ15">
        <v>24.98</v>
      </c>
      <c r="BA15">
        <v>24.98</v>
      </c>
      <c r="BB15">
        <v>20.18</v>
      </c>
      <c r="BC15">
        <v>1.65</v>
      </c>
      <c r="BD15">
        <v>0</v>
      </c>
    </row>
    <row r="16" spans="1:56">
      <c r="A16" t="s">
        <v>245</v>
      </c>
      <c r="G16" t="s">
        <v>58</v>
      </c>
      <c r="H16" s="74">
        <v>239.61999999999998</v>
      </c>
      <c r="I16" s="47">
        <v>0</v>
      </c>
      <c r="J16" s="47">
        <v>1.65</v>
      </c>
      <c r="K16" s="47">
        <v>109.61000000000001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26.9</v>
      </c>
      <c r="Z16">
        <v>48.04</v>
      </c>
      <c r="AA16">
        <v>48.04</v>
      </c>
      <c r="AB16">
        <v>19.22</v>
      </c>
      <c r="AC16">
        <v>28.82</v>
      </c>
      <c r="AD16">
        <v>0</v>
      </c>
      <c r="AE16">
        <v>48.04</v>
      </c>
      <c r="AF16">
        <v>0</v>
      </c>
      <c r="AG16">
        <v>0</v>
      </c>
      <c r="AH16">
        <v>8.65</v>
      </c>
      <c r="AI16">
        <v>0</v>
      </c>
      <c r="AJ16">
        <v>0</v>
      </c>
      <c r="AK16">
        <v>0</v>
      </c>
      <c r="AL16">
        <v>5.76</v>
      </c>
      <c r="AM16">
        <v>0</v>
      </c>
      <c r="AN16">
        <v>0</v>
      </c>
      <c r="AO16">
        <v>0</v>
      </c>
      <c r="AP16">
        <v>0.38</v>
      </c>
      <c r="AQ16">
        <v>8.73</v>
      </c>
      <c r="AR16">
        <v>0</v>
      </c>
      <c r="AS16">
        <v>0</v>
      </c>
      <c r="AT16">
        <v>0</v>
      </c>
      <c r="AU16">
        <v>9.61</v>
      </c>
      <c r="AV16">
        <v>0</v>
      </c>
      <c r="AW16">
        <v>17.29</v>
      </c>
      <c r="AX16">
        <v>0</v>
      </c>
      <c r="AY16">
        <v>24.98</v>
      </c>
      <c r="AZ16">
        <v>24.98</v>
      </c>
      <c r="BA16">
        <v>24.98</v>
      </c>
      <c r="BB16">
        <v>20.18</v>
      </c>
      <c r="BC16">
        <v>1.65</v>
      </c>
      <c r="BD16">
        <v>0</v>
      </c>
    </row>
    <row r="17" spans="1:56">
      <c r="A17" t="s">
        <v>246</v>
      </c>
      <c r="G17" t="s">
        <v>59</v>
      </c>
      <c r="H17" s="74">
        <v>239.61999999999998</v>
      </c>
      <c r="I17" s="47">
        <v>0</v>
      </c>
      <c r="J17" s="47">
        <v>1.65</v>
      </c>
      <c r="K17" s="47">
        <v>109.61000000000001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26.9</v>
      </c>
      <c r="Z17">
        <v>48.04</v>
      </c>
      <c r="AA17">
        <v>48.04</v>
      </c>
      <c r="AB17">
        <v>19.22</v>
      </c>
      <c r="AC17">
        <v>28.82</v>
      </c>
      <c r="AD17">
        <v>0</v>
      </c>
      <c r="AE17">
        <v>48.04</v>
      </c>
      <c r="AF17">
        <v>0</v>
      </c>
      <c r="AG17">
        <v>0</v>
      </c>
      <c r="AH17">
        <v>8.65</v>
      </c>
      <c r="AI17">
        <v>0</v>
      </c>
      <c r="AJ17">
        <v>0</v>
      </c>
      <c r="AK17">
        <v>0</v>
      </c>
      <c r="AL17">
        <v>5.76</v>
      </c>
      <c r="AM17">
        <v>0</v>
      </c>
      <c r="AN17">
        <v>0</v>
      </c>
      <c r="AO17">
        <v>0</v>
      </c>
      <c r="AP17">
        <v>0.38</v>
      </c>
      <c r="AQ17">
        <v>8.73</v>
      </c>
      <c r="AR17">
        <v>0</v>
      </c>
      <c r="AS17">
        <v>0</v>
      </c>
      <c r="AT17">
        <v>0</v>
      </c>
      <c r="AU17">
        <v>9.61</v>
      </c>
      <c r="AV17">
        <v>0</v>
      </c>
      <c r="AW17">
        <v>17.29</v>
      </c>
      <c r="AX17">
        <v>0</v>
      </c>
      <c r="AY17">
        <v>24.98</v>
      </c>
      <c r="AZ17">
        <v>24.98</v>
      </c>
      <c r="BA17">
        <v>24.98</v>
      </c>
      <c r="BB17">
        <v>20.18</v>
      </c>
      <c r="BC17">
        <v>1.65</v>
      </c>
      <c r="BD17">
        <v>0</v>
      </c>
    </row>
    <row r="18" spans="1:56">
      <c r="A18" t="s">
        <v>247</v>
      </c>
      <c r="G18" t="s">
        <v>60</v>
      </c>
      <c r="H18" s="74">
        <v>239.61999999999998</v>
      </c>
      <c r="I18" s="47">
        <v>0</v>
      </c>
      <c r="J18" s="47">
        <v>1.65</v>
      </c>
      <c r="K18" s="47">
        <v>109.61000000000001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26.9</v>
      </c>
      <c r="Z18">
        <v>48.04</v>
      </c>
      <c r="AA18">
        <v>48.04</v>
      </c>
      <c r="AB18">
        <v>19.22</v>
      </c>
      <c r="AC18">
        <v>28.82</v>
      </c>
      <c r="AD18">
        <v>0</v>
      </c>
      <c r="AE18">
        <v>48.04</v>
      </c>
      <c r="AF18">
        <v>0</v>
      </c>
      <c r="AG18">
        <v>0</v>
      </c>
      <c r="AH18">
        <v>8.65</v>
      </c>
      <c r="AI18">
        <v>0</v>
      </c>
      <c r="AJ18">
        <v>0</v>
      </c>
      <c r="AK18">
        <v>0</v>
      </c>
      <c r="AL18">
        <v>5.76</v>
      </c>
      <c r="AM18">
        <v>0</v>
      </c>
      <c r="AN18">
        <v>0</v>
      </c>
      <c r="AO18">
        <v>0</v>
      </c>
      <c r="AP18">
        <v>0.38</v>
      </c>
      <c r="AQ18">
        <v>8.73</v>
      </c>
      <c r="AR18">
        <v>0</v>
      </c>
      <c r="AS18">
        <v>0</v>
      </c>
      <c r="AT18">
        <v>0</v>
      </c>
      <c r="AU18">
        <v>9.61</v>
      </c>
      <c r="AV18">
        <v>0</v>
      </c>
      <c r="AW18">
        <v>17.29</v>
      </c>
      <c r="AX18">
        <v>0</v>
      </c>
      <c r="AY18">
        <v>24.98</v>
      </c>
      <c r="AZ18">
        <v>24.98</v>
      </c>
      <c r="BA18">
        <v>24.98</v>
      </c>
      <c r="BB18">
        <v>20.18</v>
      </c>
      <c r="BC18">
        <v>1.65</v>
      </c>
      <c r="BD18">
        <v>0</v>
      </c>
    </row>
    <row r="19" spans="1:56">
      <c r="A19" t="s">
        <v>261</v>
      </c>
      <c r="G19" t="s">
        <v>61</v>
      </c>
      <c r="H19" s="74">
        <v>239.61999999999998</v>
      </c>
      <c r="I19" s="47">
        <v>0</v>
      </c>
      <c r="J19" s="47">
        <v>1.74</v>
      </c>
      <c r="K19" s="47">
        <v>109.61000000000001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26.9</v>
      </c>
      <c r="Z19">
        <v>48.04</v>
      </c>
      <c r="AA19">
        <v>48.04</v>
      </c>
      <c r="AB19">
        <v>19.22</v>
      </c>
      <c r="AC19">
        <v>28.82</v>
      </c>
      <c r="AD19">
        <v>0</v>
      </c>
      <c r="AE19">
        <v>48.04</v>
      </c>
      <c r="AF19">
        <v>0</v>
      </c>
      <c r="AG19">
        <v>0</v>
      </c>
      <c r="AH19">
        <v>8.65</v>
      </c>
      <c r="AI19">
        <v>0</v>
      </c>
      <c r="AJ19">
        <v>0</v>
      </c>
      <c r="AK19">
        <v>0</v>
      </c>
      <c r="AL19">
        <v>5.76</v>
      </c>
      <c r="AM19">
        <v>0</v>
      </c>
      <c r="AN19">
        <v>0</v>
      </c>
      <c r="AO19">
        <v>0</v>
      </c>
      <c r="AP19">
        <v>0.38</v>
      </c>
      <c r="AQ19">
        <v>8.73</v>
      </c>
      <c r="AR19">
        <v>0</v>
      </c>
      <c r="AS19">
        <v>0</v>
      </c>
      <c r="AT19">
        <v>0</v>
      </c>
      <c r="AU19">
        <v>9.61</v>
      </c>
      <c r="AV19">
        <v>0</v>
      </c>
      <c r="AW19">
        <v>17.29</v>
      </c>
      <c r="AX19">
        <v>0</v>
      </c>
      <c r="AY19">
        <v>24.98</v>
      </c>
      <c r="AZ19">
        <v>24.98</v>
      </c>
      <c r="BA19">
        <v>24.98</v>
      </c>
      <c r="BB19">
        <v>20.18</v>
      </c>
      <c r="BC19">
        <v>1.74</v>
      </c>
      <c r="BD19">
        <v>0</v>
      </c>
    </row>
    <row r="20" spans="1:56">
      <c r="A20" t="s">
        <v>262</v>
      </c>
      <c r="G20" t="s">
        <v>62</v>
      </c>
      <c r="H20" s="74">
        <v>239.61999999999998</v>
      </c>
      <c r="I20" s="47">
        <v>0</v>
      </c>
      <c r="J20" s="47">
        <v>1.74</v>
      </c>
      <c r="K20" s="47">
        <v>109.61000000000001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26.9</v>
      </c>
      <c r="Z20">
        <v>48.04</v>
      </c>
      <c r="AA20">
        <v>48.04</v>
      </c>
      <c r="AB20">
        <v>19.22</v>
      </c>
      <c r="AC20">
        <v>28.82</v>
      </c>
      <c r="AD20">
        <v>0</v>
      </c>
      <c r="AE20">
        <v>48.04</v>
      </c>
      <c r="AF20">
        <v>0</v>
      </c>
      <c r="AG20">
        <v>0</v>
      </c>
      <c r="AH20">
        <v>8.65</v>
      </c>
      <c r="AI20">
        <v>0</v>
      </c>
      <c r="AJ20">
        <v>0</v>
      </c>
      <c r="AK20">
        <v>0</v>
      </c>
      <c r="AL20">
        <v>5.76</v>
      </c>
      <c r="AM20">
        <v>0</v>
      </c>
      <c r="AN20">
        <v>0</v>
      </c>
      <c r="AO20">
        <v>0</v>
      </c>
      <c r="AP20">
        <v>0.38</v>
      </c>
      <c r="AQ20">
        <v>8.73</v>
      </c>
      <c r="AR20">
        <v>0</v>
      </c>
      <c r="AS20">
        <v>0</v>
      </c>
      <c r="AT20">
        <v>0</v>
      </c>
      <c r="AU20">
        <v>9.61</v>
      </c>
      <c r="AV20">
        <v>0</v>
      </c>
      <c r="AW20">
        <v>17.29</v>
      </c>
      <c r="AX20">
        <v>0</v>
      </c>
      <c r="AY20">
        <v>24.98</v>
      </c>
      <c r="AZ20">
        <v>24.98</v>
      </c>
      <c r="BA20">
        <v>24.98</v>
      </c>
      <c r="BB20">
        <v>20.18</v>
      </c>
      <c r="BC20">
        <v>1.74</v>
      </c>
      <c r="BD20">
        <v>0</v>
      </c>
    </row>
    <row r="21" spans="1:56">
      <c r="A21" t="s">
        <v>248</v>
      </c>
      <c r="G21" t="s">
        <v>63</v>
      </c>
      <c r="H21" s="74">
        <v>239.61999999999998</v>
      </c>
      <c r="I21" s="47">
        <v>0</v>
      </c>
      <c r="J21" s="47">
        <v>1.74</v>
      </c>
      <c r="K21" s="47">
        <v>109.61000000000001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26.9</v>
      </c>
      <c r="Z21">
        <v>48.04</v>
      </c>
      <c r="AA21">
        <v>48.04</v>
      </c>
      <c r="AB21">
        <v>19.22</v>
      </c>
      <c r="AC21">
        <v>28.82</v>
      </c>
      <c r="AD21">
        <v>0</v>
      </c>
      <c r="AE21">
        <v>48.04</v>
      </c>
      <c r="AF21">
        <v>0</v>
      </c>
      <c r="AG21">
        <v>0</v>
      </c>
      <c r="AH21">
        <v>8.65</v>
      </c>
      <c r="AI21">
        <v>0</v>
      </c>
      <c r="AJ21">
        <v>0</v>
      </c>
      <c r="AK21">
        <v>0</v>
      </c>
      <c r="AL21">
        <v>5.76</v>
      </c>
      <c r="AM21">
        <v>0</v>
      </c>
      <c r="AN21">
        <v>0</v>
      </c>
      <c r="AO21">
        <v>0</v>
      </c>
      <c r="AP21">
        <v>0.38</v>
      </c>
      <c r="AQ21">
        <v>8.73</v>
      </c>
      <c r="AR21">
        <v>0</v>
      </c>
      <c r="AS21">
        <v>0</v>
      </c>
      <c r="AT21">
        <v>0</v>
      </c>
      <c r="AU21">
        <v>9.61</v>
      </c>
      <c r="AV21">
        <v>0</v>
      </c>
      <c r="AW21">
        <v>17.29</v>
      </c>
      <c r="AX21">
        <v>0</v>
      </c>
      <c r="AY21">
        <v>24.98</v>
      </c>
      <c r="AZ21">
        <v>24.98</v>
      </c>
      <c r="BA21">
        <v>24.98</v>
      </c>
      <c r="BB21">
        <v>20.18</v>
      </c>
      <c r="BC21">
        <v>1.74</v>
      </c>
      <c r="BD21">
        <v>0</v>
      </c>
    </row>
    <row r="22" spans="1:56">
      <c r="A22" t="s">
        <v>249</v>
      </c>
      <c r="G22" t="s">
        <v>64</v>
      </c>
      <c r="H22" s="74">
        <v>239.61999999999998</v>
      </c>
      <c r="I22" s="47">
        <v>0</v>
      </c>
      <c r="J22" s="47">
        <v>1.74</v>
      </c>
      <c r="K22" s="47">
        <v>109.61000000000001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26.9</v>
      </c>
      <c r="Z22">
        <v>48.04</v>
      </c>
      <c r="AA22">
        <v>48.04</v>
      </c>
      <c r="AB22">
        <v>19.22</v>
      </c>
      <c r="AC22">
        <v>28.82</v>
      </c>
      <c r="AD22">
        <v>0</v>
      </c>
      <c r="AE22">
        <v>48.04</v>
      </c>
      <c r="AF22">
        <v>0</v>
      </c>
      <c r="AG22">
        <v>0</v>
      </c>
      <c r="AH22">
        <v>8.65</v>
      </c>
      <c r="AI22">
        <v>0</v>
      </c>
      <c r="AJ22">
        <v>0</v>
      </c>
      <c r="AK22">
        <v>0</v>
      </c>
      <c r="AL22">
        <v>5.76</v>
      </c>
      <c r="AM22">
        <v>0</v>
      </c>
      <c r="AN22">
        <v>0</v>
      </c>
      <c r="AO22">
        <v>0</v>
      </c>
      <c r="AP22">
        <v>0.38</v>
      </c>
      <c r="AQ22">
        <v>8.73</v>
      </c>
      <c r="AR22">
        <v>0</v>
      </c>
      <c r="AS22">
        <v>0</v>
      </c>
      <c r="AT22">
        <v>0</v>
      </c>
      <c r="AU22">
        <v>9.61</v>
      </c>
      <c r="AV22">
        <v>0</v>
      </c>
      <c r="AW22">
        <v>17.29</v>
      </c>
      <c r="AX22">
        <v>0</v>
      </c>
      <c r="AY22">
        <v>24.98</v>
      </c>
      <c r="AZ22">
        <v>24.98</v>
      </c>
      <c r="BA22">
        <v>24.98</v>
      </c>
      <c r="BB22">
        <v>20.18</v>
      </c>
      <c r="BC22">
        <v>1.74</v>
      </c>
      <c r="BD22">
        <v>0</v>
      </c>
    </row>
    <row r="23" spans="1:56">
      <c r="A23" t="s">
        <v>250</v>
      </c>
      <c r="G23" t="s">
        <v>65</v>
      </c>
      <c r="H23" s="74">
        <v>239.67</v>
      </c>
      <c r="I23" s="47">
        <v>0</v>
      </c>
      <c r="J23" s="47">
        <v>1.65</v>
      </c>
      <c r="K23" s="47">
        <v>109.61000000000001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26.9</v>
      </c>
      <c r="Z23">
        <v>48.04</v>
      </c>
      <c r="AA23">
        <v>48.04</v>
      </c>
      <c r="AB23">
        <v>19.22</v>
      </c>
      <c r="AC23">
        <v>28.82</v>
      </c>
      <c r="AD23">
        <v>0</v>
      </c>
      <c r="AE23">
        <v>48.04</v>
      </c>
      <c r="AF23">
        <v>0</v>
      </c>
      <c r="AG23">
        <v>0</v>
      </c>
      <c r="AH23">
        <v>8.65</v>
      </c>
      <c r="AI23">
        <v>0</v>
      </c>
      <c r="AJ23">
        <v>0</v>
      </c>
      <c r="AK23">
        <v>0</v>
      </c>
      <c r="AL23">
        <v>5.76</v>
      </c>
      <c r="AM23">
        <v>0</v>
      </c>
      <c r="AN23">
        <v>0</v>
      </c>
      <c r="AO23">
        <v>0</v>
      </c>
      <c r="AP23">
        <v>0.43</v>
      </c>
      <c r="AQ23">
        <v>8.73</v>
      </c>
      <c r="AR23">
        <v>0</v>
      </c>
      <c r="AS23">
        <v>0</v>
      </c>
      <c r="AT23">
        <v>38.43</v>
      </c>
      <c r="AU23">
        <v>16.329999999999998</v>
      </c>
      <c r="AV23">
        <v>0</v>
      </c>
      <c r="AW23">
        <v>17.29</v>
      </c>
      <c r="AX23">
        <v>0</v>
      </c>
      <c r="AY23">
        <v>24.98</v>
      </c>
      <c r="AZ23">
        <v>24.98</v>
      </c>
      <c r="BA23">
        <v>24.98</v>
      </c>
      <c r="BB23">
        <v>20.18</v>
      </c>
      <c r="BC23">
        <v>1.65</v>
      </c>
      <c r="BD23">
        <v>0</v>
      </c>
    </row>
    <row r="24" spans="1:56">
      <c r="A24" t="s">
        <v>251</v>
      </c>
      <c r="G24" t="s">
        <v>66</v>
      </c>
      <c r="H24" s="74">
        <v>239.67</v>
      </c>
      <c r="I24" s="47">
        <v>0</v>
      </c>
      <c r="J24" s="47">
        <v>1.65</v>
      </c>
      <c r="K24" s="47">
        <v>109.61000000000001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26.9</v>
      </c>
      <c r="Z24">
        <v>48.04</v>
      </c>
      <c r="AA24">
        <v>48.04</v>
      </c>
      <c r="AB24">
        <v>19.22</v>
      </c>
      <c r="AC24">
        <v>28.82</v>
      </c>
      <c r="AD24">
        <v>0</v>
      </c>
      <c r="AE24">
        <v>48.04</v>
      </c>
      <c r="AF24">
        <v>0</v>
      </c>
      <c r="AG24">
        <v>0</v>
      </c>
      <c r="AH24">
        <v>8.65</v>
      </c>
      <c r="AI24">
        <v>0</v>
      </c>
      <c r="AJ24">
        <v>0</v>
      </c>
      <c r="AK24">
        <v>0</v>
      </c>
      <c r="AL24">
        <v>5.76</v>
      </c>
      <c r="AM24">
        <v>0</v>
      </c>
      <c r="AN24">
        <v>0</v>
      </c>
      <c r="AO24">
        <v>0</v>
      </c>
      <c r="AP24">
        <v>0.43</v>
      </c>
      <c r="AQ24">
        <v>8.73</v>
      </c>
      <c r="AR24">
        <v>0</v>
      </c>
      <c r="AS24">
        <v>0</v>
      </c>
      <c r="AT24">
        <v>38.43</v>
      </c>
      <c r="AU24">
        <v>16.329999999999998</v>
      </c>
      <c r="AV24">
        <v>0</v>
      </c>
      <c r="AW24">
        <v>17.29</v>
      </c>
      <c r="AX24">
        <v>0</v>
      </c>
      <c r="AY24">
        <v>24.98</v>
      </c>
      <c r="AZ24">
        <v>24.98</v>
      </c>
      <c r="BA24">
        <v>24.98</v>
      </c>
      <c r="BB24">
        <v>20.18</v>
      </c>
      <c r="BC24">
        <v>1.65</v>
      </c>
      <c r="BD24">
        <v>0</v>
      </c>
    </row>
    <row r="25" spans="1:56">
      <c r="A25" t="s">
        <v>252</v>
      </c>
      <c r="G25" t="s">
        <v>67</v>
      </c>
      <c r="H25" s="74">
        <v>239.67</v>
      </c>
      <c r="I25" s="47">
        <v>0</v>
      </c>
      <c r="J25" s="47">
        <v>1.65</v>
      </c>
      <c r="K25" s="47">
        <v>109.61000000000001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26.9</v>
      </c>
      <c r="Z25">
        <v>48.04</v>
      </c>
      <c r="AA25">
        <v>48.04</v>
      </c>
      <c r="AB25">
        <v>19.22</v>
      </c>
      <c r="AC25">
        <v>28.82</v>
      </c>
      <c r="AD25">
        <v>0</v>
      </c>
      <c r="AE25">
        <v>48.04</v>
      </c>
      <c r="AF25">
        <v>0</v>
      </c>
      <c r="AG25">
        <v>0</v>
      </c>
      <c r="AH25">
        <v>8.65</v>
      </c>
      <c r="AI25">
        <v>0</v>
      </c>
      <c r="AJ25">
        <v>0</v>
      </c>
      <c r="AK25">
        <v>0</v>
      </c>
      <c r="AL25">
        <v>5.76</v>
      </c>
      <c r="AM25">
        <v>0</v>
      </c>
      <c r="AN25">
        <v>0</v>
      </c>
      <c r="AO25">
        <v>0</v>
      </c>
      <c r="AP25">
        <v>0.43</v>
      </c>
      <c r="AQ25">
        <v>8.73</v>
      </c>
      <c r="AR25">
        <v>0</v>
      </c>
      <c r="AS25">
        <v>0</v>
      </c>
      <c r="AT25">
        <v>38.43</v>
      </c>
      <c r="AU25">
        <v>16.329999999999998</v>
      </c>
      <c r="AV25">
        <v>0</v>
      </c>
      <c r="AW25">
        <v>17.29</v>
      </c>
      <c r="AX25">
        <v>0</v>
      </c>
      <c r="AY25">
        <v>24.98</v>
      </c>
      <c r="AZ25">
        <v>24.98</v>
      </c>
      <c r="BA25">
        <v>24.98</v>
      </c>
      <c r="BB25">
        <v>20.18</v>
      </c>
      <c r="BC25">
        <v>1.65</v>
      </c>
      <c r="BD25">
        <v>0</v>
      </c>
    </row>
    <row r="26" spans="1:56">
      <c r="A26" t="s">
        <v>253</v>
      </c>
      <c r="G26" t="s">
        <v>68</v>
      </c>
      <c r="H26" s="74">
        <v>239.67</v>
      </c>
      <c r="I26" s="47">
        <v>0</v>
      </c>
      <c r="J26" s="47">
        <v>1.65</v>
      </c>
      <c r="K26" s="47">
        <v>109.61000000000001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26.9</v>
      </c>
      <c r="Z26">
        <v>48.04</v>
      </c>
      <c r="AA26">
        <v>48.04</v>
      </c>
      <c r="AB26">
        <v>19.22</v>
      </c>
      <c r="AC26">
        <v>28.82</v>
      </c>
      <c r="AD26">
        <v>0</v>
      </c>
      <c r="AE26">
        <v>48.04</v>
      </c>
      <c r="AF26">
        <v>0</v>
      </c>
      <c r="AG26">
        <v>0</v>
      </c>
      <c r="AH26">
        <v>8.65</v>
      </c>
      <c r="AI26">
        <v>0</v>
      </c>
      <c r="AJ26">
        <v>0</v>
      </c>
      <c r="AK26">
        <v>0</v>
      </c>
      <c r="AL26">
        <v>5.76</v>
      </c>
      <c r="AM26">
        <v>0</v>
      </c>
      <c r="AN26">
        <v>0</v>
      </c>
      <c r="AO26">
        <v>0</v>
      </c>
      <c r="AP26">
        <v>0.43</v>
      </c>
      <c r="AQ26">
        <v>8.73</v>
      </c>
      <c r="AR26">
        <v>0</v>
      </c>
      <c r="AS26">
        <v>0</v>
      </c>
      <c r="AT26">
        <v>38.43</v>
      </c>
      <c r="AU26">
        <v>16.329999999999998</v>
      </c>
      <c r="AV26">
        <v>0</v>
      </c>
      <c r="AW26">
        <v>17.29</v>
      </c>
      <c r="AX26">
        <v>0</v>
      </c>
      <c r="AY26">
        <v>24.98</v>
      </c>
      <c r="AZ26">
        <v>24.98</v>
      </c>
      <c r="BA26">
        <v>24.98</v>
      </c>
      <c r="BB26">
        <v>20.18</v>
      </c>
      <c r="BC26">
        <v>1.65</v>
      </c>
      <c r="BD26">
        <v>0</v>
      </c>
    </row>
    <row r="27" spans="1:56">
      <c r="A27" t="s">
        <v>254</v>
      </c>
      <c r="G27" t="s">
        <v>69</v>
      </c>
      <c r="H27" s="74">
        <v>239.61999999999998</v>
      </c>
      <c r="I27" s="47">
        <v>0</v>
      </c>
      <c r="J27" s="47">
        <v>1.74</v>
      </c>
      <c r="K27" s="47">
        <v>121.13</v>
      </c>
      <c r="L27" s="47">
        <v>22.089999999999996</v>
      </c>
      <c r="M27" s="75">
        <v>0</v>
      </c>
      <c r="N27" s="74">
        <v>0</v>
      </c>
      <c r="O27" s="47">
        <v>451.57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26.9</v>
      </c>
      <c r="Z27">
        <v>48.04</v>
      </c>
      <c r="AA27">
        <v>48.04</v>
      </c>
      <c r="AB27">
        <v>19.22</v>
      </c>
      <c r="AC27">
        <v>28.82</v>
      </c>
      <c r="AD27">
        <v>0</v>
      </c>
      <c r="AE27">
        <v>48.04</v>
      </c>
      <c r="AF27">
        <v>0</v>
      </c>
      <c r="AG27">
        <v>0</v>
      </c>
      <c r="AH27">
        <v>8.65</v>
      </c>
      <c r="AI27">
        <v>0</v>
      </c>
      <c r="AJ27">
        <v>0</v>
      </c>
      <c r="AK27">
        <v>0</v>
      </c>
      <c r="AL27">
        <v>5.76</v>
      </c>
      <c r="AM27">
        <v>0</v>
      </c>
      <c r="AN27">
        <v>0</v>
      </c>
      <c r="AO27">
        <v>0</v>
      </c>
      <c r="AP27">
        <v>0.38</v>
      </c>
      <c r="AQ27">
        <v>8.73</v>
      </c>
      <c r="AR27">
        <v>0</v>
      </c>
      <c r="AS27">
        <v>0</v>
      </c>
      <c r="AT27">
        <v>38.43</v>
      </c>
      <c r="AU27">
        <v>16.329999999999998</v>
      </c>
      <c r="AV27">
        <v>413.14</v>
      </c>
      <c r="AW27">
        <v>17.29</v>
      </c>
      <c r="AX27">
        <v>0</v>
      </c>
      <c r="AY27">
        <v>28.82</v>
      </c>
      <c r="AZ27">
        <v>28.82</v>
      </c>
      <c r="BA27">
        <v>28.82</v>
      </c>
      <c r="BB27">
        <v>20.18</v>
      </c>
      <c r="BC27">
        <v>1.74</v>
      </c>
      <c r="BD27">
        <v>0</v>
      </c>
    </row>
    <row r="28" spans="1:56">
      <c r="A28" t="s">
        <v>255</v>
      </c>
      <c r="G28" t="s">
        <v>70</v>
      </c>
      <c r="H28" s="74">
        <v>239.61999999999998</v>
      </c>
      <c r="I28" s="47">
        <v>0</v>
      </c>
      <c r="J28" s="47">
        <v>1.84</v>
      </c>
      <c r="K28" s="47">
        <v>121.13</v>
      </c>
      <c r="L28" s="47">
        <v>22.089999999999996</v>
      </c>
      <c r="M28" s="75">
        <v>0</v>
      </c>
      <c r="N28" s="74">
        <v>0</v>
      </c>
      <c r="O28" s="47">
        <v>451.57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26.9</v>
      </c>
      <c r="Z28">
        <v>48.04</v>
      </c>
      <c r="AA28">
        <v>48.04</v>
      </c>
      <c r="AB28">
        <v>19.22</v>
      </c>
      <c r="AC28">
        <v>28.82</v>
      </c>
      <c r="AD28">
        <v>0</v>
      </c>
      <c r="AE28">
        <v>48.04</v>
      </c>
      <c r="AF28">
        <v>0</v>
      </c>
      <c r="AG28">
        <v>0</v>
      </c>
      <c r="AH28">
        <v>8.65</v>
      </c>
      <c r="AI28">
        <v>0</v>
      </c>
      <c r="AJ28">
        <v>0</v>
      </c>
      <c r="AK28">
        <v>0</v>
      </c>
      <c r="AL28">
        <v>5.76</v>
      </c>
      <c r="AM28">
        <v>0</v>
      </c>
      <c r="AN28">
        <v>0</v>
      </c>
      <c r="AO28">
        <v>0</v>
      </c>
      <c r="AP28">
        <v>0.38</v>
      </c>
      <c r="AQ28">
        <v>8.73</v>
      </c>
      <c r="AR28">
        <v>0</v>
      </c>
      <c r="AS28">
        <v>0</v>
      </c>
      <c r="AT28">
        <v>38.43</v>
      </c>
      <c r="AU28">
        <v>16.329999999999998</v>
      </c>
      <c r="AV28">
        <v>413.14</v>
      </c>
      <c r="AW28">
        <v>17.29</v>
      </c>
      <c r="AX28">
        <v>0</v>
      </c>
      <c r="AY28">
        <v>28.82</v>
      </c>
      <c r="AZ28">
        <v>28.82</v>
      </c>
      <c r="BA28">
        <v>28.82</v>
      </c>
      <c r="BB28">
        <v>20.18</v>
      </c>
      <c r="BC28">
        <v>1.74</v>
      </c>
      <c r="BD28">
        <v>0.1</v>
      </c>
    </row>
    <row r="29" spans="1:56">
      <c r="A29" t="s">
        <v>263</v>
      </c>
      <c r="G29" t="s">
        <v>71</v>
      </c>
      <c r="H29" s="74">
        <v>239.61999999999998</v>
      </c>
      <c r="I29" s="47">
        <v>0</v>
      </c>
      <c r="J29" s="47">
        <v>1.96</v>
      </c>
      <c r="K29" s="47">
        <v>129.80000000000001</v>
      </c>
      <c r="L29" s="47">
        <v>22.089999999999996</v>
      </c>
      <c r="M29" s="75">
        <v>0</v>
      </c>
      <c r="N29" s="74">
        <v>0</v>
      </c>
      <c r="O29" s="47">
        <v>451.57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26.9</v>
      </c>
      <c r="Z29">
        <v>48.04</v>
      </c>
      <c r="AA29">
        <v>48.04</v>
      </c>
      <c r="AB29">
        <v>19.22</v>
      </c>
      <c r="AC29">
        <v>28.82</v>
      </c>
      <c r="AD29">
        <v>0</v>
      </c>
      <c r="AE29">
        <v>48.04</v>
      </c>
      <c r="AF29">
        <v>0</v>
      </c>
      <c r="AG29">
        <v>0</v>
      </c>
      <c r="AH29">
        <v>8.65</v>
      </c>
      <c r="AI29">
        <v>0</v>
      </c>
      <c r="AJ29">
        <v>0</v>
      </c>
      <c r="AK29">
        <v>0</v>
      </c>
      <c r="AL29">
        <v>5.76</v>
      </c>
      <c r="AM29">
        <v>0</v>
      </c>
      <c r="AN29">
        <v>0</v>
      </c>
      <c r="AO29">
        <v>0</v>
      </c>
      <c r="AP29">
        <v>0.38</v>
      </c>
      <c r="AQ29">
        <v>8.73</v>
      </c>
      <c r="AR29">
        <v>0</v>
      </c>
      <c r="AS29">
        <v>0</v>
      </c>
      <c r="AT29">
        <v>38.43</v>
      </c>
      <c r="AU29">
        <v>16.329999999999998</v>
      </c>
      <c r="AV29">
        <v>413.14</v>
      </c>
      <c r="AW29">
        <v>17.29</v>
      </c>
      <c r="AX29">
        <v>0</v>
      </c>
      <c r="AY29">
        <v>31.71</v>
      </c>
      <c r="AZ29">
        <v>31.71</v>
      </c>
      <c r="BA29">
        <v>31.71</v>
      </c>
      <c r="BB29">
        <v>20.18</v>
      </c>
      <c r="BC29">
        <v>1.74</v>
      </c>
      <c r="BD29">
        <v>0.22</v>
      </c>
    </row>
    <row r="30" spans="1:56">
      <c r="A30" t="s">
        <v>264</v>
      </c>
      <c r="G30" t="s">
        <v>72</v>
      </c>
      <c r="H30" s="74">
        <v>239.61999999999998</v>
      </c>
      <c r="I30" s="47">
        <v>0</v>
      </c>
      <c r="J30" s="47">
        <v>2.06</v>
      </c>
      <c r="K30" s="47">
        <v>129.80000000000001</v>
      </c>
      <c r="L30" s="47">
        <v>22.089999999999996</v>
      </c>
      <c r="M30" s="75">
        <v>0</v>
      </c>
      <c r="N30" s="74">
        <v>0</v>
      </c>
      <c r="O30" s="47">
        <v>451.57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26.9</v>
      </c>
      <c r="Z30">
        <v>48.04</v>
      </c>
      <c r="AA30">
        <v>48.04</v>
      </c>
      <c r="AB30">
        <v>19.22</v>
      </c>
      <c r="AC30">
        <v>28.82</v>
      </c>
      <c r="AD30">
        <v>0</v>
      </c>
      <c r="AE30">
        <v>48.04</v>
      </c>
      <c r="AF30">
        <v>0</v>
      </c>
      <c r="AG30">
        <v>0</v>
      </c>
      <c r="AH30">
        <v>8.65</v>
      </c>
      <c r="AI30">
        <v>0</v>
      </c>
      <c r="AJ30">
        <v>0</v>
      </c>
      <c r="AK30">
        <v>0</v>
      </c>
      <c r="AL30">
        <v>5.76</v>
      </c>
      <c r="AM30">
        <v>0</v>
      </c>
      <c r="AN30">
        <v>0</v>
      </c>
      <c r="AO30">
        <v>0</v>
      </c>
      <c r="AP30">
        <v>0.38</v>
      </c>
      <c r="AQ30">
        <v>8.73</v>
      </c>
      <c r="AR30">
        <v>0</v>
      </c>
      <c r="AS30">
        <v>0</v>
      </c>
      <c r="AT30">
        <v>38.43</v>
      </c>
      <c r="AU30">
        <v>16.329999999999998</v>
      </c>
      <c r="AV30">
        <v>413.14</v>
      </c>
      <c r="AW30">
        <v>17.29</v>
      </c>
      <c r="AX30">
        <v>0</v>
      </c>
      <c r="AY30">
        <v>31.71</v>
      </c>
      <c r="AZ30">
        <v>31.71</v>
      </c>
      <c r="BA30">
        <v>31.71</v>
      </c>
      <c r="BB30">
        <v>20.18</v>
      </c>
      <c r="BC30">
        <v>1.74</v>
      </c>
      <c r="BD30">
        <v>0.32</v>
      </c>
    </row>
    <row r="31" spans="1:56">
      <c r="A31" t="s">
        <v>274</v>
      </c>
      <c r="G31" t="s">
        <v>73</v>
      </c>
      <c r="H31" s="74">
        <v>240.1</v>
      </c>
      <c r="I31" s="47">
        <v>0</v>
      </c>
      <c r="J31" s="47">
        <v>2.77</v>
      </c>
      <c r="K31" s="47">
        <v>147.01000000000002</v>
      </c>
      <c r="L31" s="47">
        <v>22.089999999999996</v>
      </c>
      <c r="M31" s="75">
        <v>0</v>
      </c>
      <c r="N31" s="74">
        <v>0</v>
      </c>
      <c r="O31" s="47">
        <v>278.63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26.9</v>
      </c>
      <c r="Z31">
        <v>48.04</v>
      </c>
      <c r="AA31">
        <v>48.04</v>
      </c>
      <c r="AB31">
        <v>19.22</v>
      </c>
      <c r="AC31">
        <v>28.82</v>
      </c>
      <c r="AD31">
        <v>0</v>
      </c>
      <c r="AE31">
        <v>48.04</v>
      </c>
      <c r="AF31">
        <v>0</v>
      </c>
      <c r="AG31">
        <v>0</v>
      </c>
      <c r="AH31">
        <v>8.65</v>
      </c>
      <c r="AI31">
        <v>0</v>
      </c>
      <c r="AJ31">
        <v>0</v>
      </c>
      <c r="AK31">
        <v>0</v>
      </c>
      <c r="AL31">
        <v>5.76</v>
      </c>
      <c r="AM31">
        <v>0</v>
      </c>
      <c r="AN31">
        <v>48.04</v>
      </c>
      <c r="AO31">
        <v>0</v>
      </c>
      <c r="AP31">
        <v>0.86</v>
      </c>
      <c r="AQ31">
        <v>14.41</v>
      </c>
      <c r="AR31">
        <v>0</v>
      </c>
      <c r="AS31">
        <v>0</v>
      </c>
      <c r="AT31">
        <v>38.43</v>
      </c>
      <c r="AU31">
        <v>16.329999999999998</v>
      </c>
      <c r="AV31">
        <v>192.16</v>
      </c>
      <c r="AW31">
        <v>28.82</v>
      </c>
      <c r="AX31">
        <v>0</v>
      </c>
      <c r="AY31">
        <v>31.71</v>
      </c>
      <c r="AZ31">
        <v>31.71</v>
      </c>
      <c r="BA31">
        <v>31.71</v>
      </c>
      <c r="BB31">
        <v>20.18</v>
      </c>
      <c r="BC31">
        <v>1.65</v>
      </c>
      <c r="BD31">
        <v>1.1200000000000001</v>
      </c>
    </row>
    <row r="32" spans="1:56">
      <c r="A32" t="s">
        <v>275</v>
      </c>
      <c r="G32" t="s">
        <v>74</v>
      </c>
      <c r="H32" s="74">
        <v>240.1</v>
      </c>
      <c r="I32" s="47">
        <v>0</v>
      </c>
      <c r="J32" s="47">
        <v>4.12</v>
      </c>
      <c r="K32" s="47">
        <v>147.01000000000002</v>
      </c>
      <c r="L32" s="47">
        <v>22.089999999999996</v>
      </c>
      <c r="M32" s="75">
        <v>0</v>
      </c>
      <c r="N32" s="74">
        <v>0</v>
      </c>
      <c r="O32" s="47">
        <v>278.63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26.9</v>
      </c>
      <c r="Z32">
        <v>48.04</v>
      </c>
      <c r="AA32">
        <v>48.04</v>
      </c>
      <c r="AB32">
        <v>19.22</v>
      </c>
      <c r="AC32">
        <v>28.82</v>
      </c>
      <c r="AD32">
        <v>0</v>
      </c>
      <c r="AE32">
        <v>48.04</v>
      </c>
      <c r="AF32">
        <v>0</v>
      </c>
      <c r="AG32">
        <v>0</v>
      </c>
      <c r="AH32">
        <v>8.65</v>
      </c>
      <c r="AI32">
        <v>0</v>
      </c>
      <c r="AJ32">
        <v>0</v>
      </c>
      <c r="AK32">
        <v>0</v>
      </c>
      <c r="AL32">
        <v>5.76</v>
      </c>
      <c r="AM32">
        <v>0</v>
      </c>
      <c r="AN32">
        <v>48.04</v>
      </c>
      <c r="AO32">
        <v>0</v>
      </c>
      <c r="AP32">
        <v>0.86</v>
      </c>
      <c r="AQ32">
        <v>14.41</v>
      </c>
      <c r="AR32">
        <v>0</v>
      </c>
      <c r="AS32">
        <v>0</v>
      </c>
      <c r="AT32">
        <v>38.43</v>
      </c>
      <c r="AU32">
        <v>16.329999999999998</v>
      </c>
      <c r="AV32">
        <v>192.16</v>
      </c>
      <c r="AW32">
        <v>28.82</v>
      </c>
      <c r="AX32">
        <v>0</v>
      </c>
      <c r="AY32">
        <v>31.71</v>
      </c>
      <c r="AZ32">
        <v>31.71</v>
      </c>
      <c r="BA32">
        <v>31.71</v>
      </c>
      <c r="BB32">
        <v>20.18</v>
      </c>
      <c r="BC32">
        <v>1.65</v>
      </c>
      <c r="BD32">
        <v>2.4700000000000002</v>
      </c>
    </row>
    <row r="33" spans="1:56">
      <c r="A33" t="s">
        <v>276</v>
      </c>
      <c r="G33" t="s">
        <v>75</v>
      </c>
      <c r="H33" s="74">
        <v>240.1</v>
      </c>
      <c r="I33" s="47">
        <v>0</v>
      </c>
      <c r="J33" s="47">
        <v>8.43</v>
      </c>
      <c r="K33" s="47">
        <v>161.41</v>
      </c>
      <c r="L33" s="47">
        <v>22.089999999999996</v>
      </c>
      <c r="M33" s="75">
        <v>0</v>
      </c>
      <c r="N33" s="74">
        <v>0</v>
      </c>
      <c r="O33" s="47">
        <v>278.63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26.9</v>
      </c>
      <c r="Z33">
        <v>48.04</v>
      </c>
      <c r="AA33">
        <v>48.04</v>
      </c>
      <c r="AB33">
        <v>19.22</v>
      </c>
      <c r="AC33">
        <v>28.82</v>
      </c>
      <c r="AD33">
        <v>0</v>
      </c>
      <c r="AE33">
        <v>48.04</v>
      </c>
      <c r="AF33">
        <v>0</v>
      </c>
      <c r="AG33">
        <v>0</v>
      </c>
      <c r="AH33">
        <v>8.65</v>
      </c>
      <c r="AI33">
        <v>0</v>
      </c>
      <c r="AJ33">
        <v>0</v>
      </c>
      <c r="AK33">
        <v>0</v>
      </c>
      <c r="AL33">
        <v>5.76</v>
      </c>
      <c r="AM33">
        <v>0</v>
      </c>
      <c r="AN33">
        <v>48.04</v>
      </c>
      <c r="AO33">
        <v>0</v>
      </c>
      <c r="AP33">
        <v>0.86</v>
      </c>
      <c r="AQ33">
        <v>14.41</v>
      </c>
      <c r="AR33">
        <v>0</v>
      </c>
      <c r="AS33">
        <v>0</v>
      </c>
      <c r="AT33">
        <v>38.43</v>
      </c>
      <c r="AU33">
        <v>16.329999999999998</v>
      </c>
      <c r="AV33">
        <v>192.16</v>
      </c>
      <c r="AW33">
        <v>28.82</v>
      </c>
      <c r="AX33">
        <v>0</v>
      </c>
      <c r="AY33">
        <v>36.51</v>
      </c>
      <c r="AZ33">
        <v>36.51</v>
      </c>
      <c r="BA33">
        <v>36.51</v>
      </c>
      <c r="BB33">
        <v>20.18</v>
      </c>
      <c r="BC33">
        <v>1.65</v>
      </c>
      <c r="BD33">
        <v>6.78</v>
      </c>
    </row>
    <row r="34" spans="1:56">
      <c r="A34" t="s">
        <v>277</v>
      </c>
      <c r="G34" t="s">
        <v>76</v>
      </c>
      <c r="H34" s="74">
        <v>240.1</v>
      </c>
      <c r="I34" s="47">
        <v>0</v>
      </c>
      <c r="J34" s="47">
        <v>10.1</v>
      </c>
      <c r="K34" s="47">
        <v>161.41</v>
      </c>
      <c r="L34" s="47">
        <v>22.089999999999996</v>
      </c>
      <c r="M34" s="75">
        <v>0</v>
      </c>
      <c r="N34" s="74">
        <v>0</v>
      </c>
      <c r="O34" s="47">
        <v>278.63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26.9</v>
      </c>
      <c r="Z34">
        <v>48.04</v>
      </c>
      <c r="AA34">
        <v>48.04</v>
      </c>
      <c r="AB34">
        <v>19.22</v>
      </c>
      <c r="AC34">
        <v>28.82</v>
      </c>
      <c r="AD34">
        <v>0</v>
      </c>
      <c r="AE34">
        <v>48.04</v>
      </c>
      <c r="AF34">
        <v>0</v>
      </c>
      <c r="AG34">
        <v>0</v>
      </c>
      <c r="AH34">
        <v>8.65</v>
      </c>
      <c r="AI34">
        <v>0</v>
      </c>
      <c r="AJ34">
        <v>0</v>
      </c>
      <c r="AK34">
        <v>0</v>
      </c>
      <c r="AL34">
        <v>5.76</v>
      </c>
      <c r="AM34">
        <v>0</v>
      </c>
      <c r="AN34">
        <v>48.04</v>
      </c>
      <c r="AO34">
        <v>0</v>
      </c>
      <c r="AP34">
        <v>0.86</v>
      </c>
      <c r="AQ34">
        <v>14.41</v>
      </c>
      <c r="AR34">
        <v>0</v>
      </c>
      <c r="AS34">
        <v>0</v>
      </c>
      <c r="AT34">
        <v>38.43</v>
      </c>
      <c r="AU34">
        <v>16.329999999999998</v>
      </c>
      <c r="AV34">
        <v>192.16</v>
      </c>
      <c r="AW34">
        <v>28.82</v>
      </c>
      <c r="AX34">
        <v>0</v>
      </c>
      <c r="AY34">
        <v>36.51</v>
      </c>
      <c r="AZ34">
        <v>36.51</v>
      </c>
      <c r="BA34">
        <v>36.51</v>
      </c>
      <c r="BB34">
        <v>20.18</v>
      </c>
      <c r="BC34">
        <v>1.65</v>
      </c>
      <c r="BD34">
        <v>8.4499999999999993</v>
      </c>
    </row>
    <row r="35" spans="1:56">
      <c r="A35" t="s">
        <v>279</v>
      </c>
      <c r="G35" t="s">
        <v>77</v>
      </c>
      <c r="H35" s="74">
        <v>240.1</v>
      </c>
      <c r="I35" s="47">
        <v>0</v>
      </c>
      <c r="J35" s="47">
        <v>12.27</v>
      </c>
      <c r="K35" s="47">
        <v>168.14000000000001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26.9</v>
      </c>
      <c r="Z35">
        <v>48.04</v>
      </c>
      <c r="AA35">
        <v>48.04</v>
      </c>
      <c r="AB35">
        <v>19.22</v>
      </c>
      <c r="AC35">
        <v>28.82</v>
      </c>
      <c r="AD35">
        <v>0</v>
      </c>
      <c r="AE35">
        <v>48.04</v>
      </c>
      <c r="AF35">
        <v>0</v>
      </c>
      <c r="AG35">
        <v>0</v>
      </c>
      <c r="AH35">
        <v>8.65</v>
      </c>
      <c r="AI35">
        <v>0</v>
      </c>
      <c r="AJ35">
        <v>0</v>
      </c>
      <c r="AK35">
        <v>0</v>
      </c>
      <c r="AL35">
        <v>5.76</v>
      </c>
      <c r="AM35">
        <v>0</v>
      </c>
      <c r="AN35">
        <v>48.04</v>
      </c>
      <c r="AO35">
        <v>0</v>
      </c>
      <c r="AP35">
        <v>0.86</v>
      </c>
      <c r="AQ35">
        <v>14.41</v>
      </c>
      <c r="AR35">
        <v>0</v>
      </c>
      <c r="AS35">
        <v>0</v>
      </c>
      <c r="AT35">
        <v>38.43</v>
      </c>
      <c r="AU35">
        <v>16.329999999999998</v>
      </c>
      <c r="AV35">
        <v>0</v>
      </c>
      <c r="AW35">
        <v>28.82</v>
      </c>
      <c r="AX35">
        <v>0</v>
      </c>
      <c r="AY35">
        <v>36.51</v>
      </c>
      <c r="AZ35">
        <v>36.51</v>
      </c>
      <c r="BA35">
        <v>43.24</v>
      </c>
      <c r="BB35">
        <v>20.18</v>
      </c>
      <c r="BC35">
        <v>1.74</v>
      </c>
      <c r="BD35">
        <v>10.53</v>
      </c>
    </row>
    <row r="36" spans="1:56">
      <c r="A36" t="s">
        <v>309</v>
      </c>
      <c r="G36" t="s">
        <v>78</v>
      </c>
      <c r="H36" s="74">
        <v>240.1</v>
      </c>
      <c r="I36" s="47">
        <v>0</v>
      </c>
      <c r="J36" s="47">
        <v>17.5</v>
      </c>
      <c r="K36" s="47">
        <v>168.14000000000001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26.9</v>
      </c>
      <c r="Z36">
        <v>48.04</v>
      </c>
      <c r="AA36">
        <v>48.04</v>
      </c>
      <c r="AB36">
        <v>19.22</v>
      </c>
      <c r="AC36">
        <v>28.82</v>
      </c>
      <c r="AD36">
        <v>0</v>
      </c>
      <c r="AE36">
        <v>48.04</v>
      </c>
      <c r="AF36">
        <v>0</v>
      </c>
      <c r="AG36">
        <v>0</v>
      </c>
      <c r="AH36">
        <v>8.65</v>
      </c>
      <c r="AI36">
        <v>0</v>
      </c>
      <c r="AJ36">
        <v>0</v>
      </c>
      <c r="AK36">
        <v>0</v>
      </c>
      <c r="AL36">
        <v>5.76</v>
      </c>
      <c r="AM36">
        <v>0</v>
      </c>
      <c r="AN36">
        <v>48.04</v>
      </c>
      <c r="AO36">
        <v>0</v>
      </c>
      <c r="AP36">
        <v>0.86</v>
      </c>
      <c r="AQ36">
        <v>14.41</v>
      </c>
      <c r="AR36">
        <v>0</v>
      </c>
      <c r="AS36">
        <v>0</v>
      </c>
      <c r="AT36">
        <v>38.43</v>
      </c>
      <c r="AU36">
        <v>16.329999999999998</v>
      </c>
      <c r="AV36">
        <v>0</v>
      </c>
      <c r="AW36">
        <v>28.82</v>
      </c>
      <c r="AX36">
        <v>0</v>
      </c>
      <c r="AY36">
        <v>36.51</v>
      </c>
      <c r="AZ36">
        <v>36.51</v>
      </c>
      <c r="BA36">
        <v>43.24</v>
      </c>
      <c r="BB36">
        <v>20.18</v>
      </c>
      <c r="BC36">
        <v>1.74</v>
      </c>
      <c r="BD36">
        <v>15.76</v>
      </c>
    </row>
    <row r="37" spans="1:56">
      <c r="A37" t="s">
        <v>310</v>
      </c>
      <c r="G37" t="s">
        <v>79</v>
      </c>
      <c r="H37" s="74">
        <v>240.1</v>
      </c>
      <c r="I37" s="47">
        <v>0</v>
      </c>
      <c r="J37" s="47">
        <v>22.729999999999997</v>
      </c>
      <c r="K37" s="47">
        <v>168.14000000000001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26.9</v>
      </c>
      <c r="Z37">
        <v>48.04</v>
      </c>
      <c r="AA37">
        <v>48.04</v>
      </c>
      <c r="AB37">
        <v>19.22</v>
      </c>
      <c r="AC37">
        <v>28.82</v>
      </c>
      <c r="AD37">
        <v>0</v>
      </c>
      <c r="AE37">
        <v>48.04</v>
      </c>
      <c r="AF37">
        <v>0</v>
      </c>
      <c r="AG37">
        <v>0</v>
      </c>
      <c r="AH37">
        <v>8.65</v>
      </c>
      <c r="AI37">
        <v>0</v>
      </c>
      <c r="AJ37">
        <v>0</v>
      </c>
      <c r="AK37">
        <v>0</v>
      </c>
      <c r="AL37">
        <v>5.76</v>
      </c>
      <c r="AM37">
        <v>0</v>
      </c>
      <c r="AN37">
        <v>48.04</v>
      </c>
      <c r="AO37">
        <v>0</v>
      </c>
      <c r="AP37">
        <v>0.86</v>
      </c>
      <c r="AQ37">
        <v>14.41</v>
      </c>
      <c r="AR37">
        <v>0</v>
      </c>
      <c r="AS37">
        <v>0</v>
      </c>
      <c r="AT37">
        <v>38.43</v>
      </c>
      <c r="AU37">
        <v>16.329999999999998</v>
      </c>
      <c r="AV37">
        <v>0</v>
      </c>
      <c r="AW37">
        <v>28.82</v>
      </c>
      <c r="AX37">
        <v>0</v>
      </c>
      <c r="AY37">
        <v>36.51</v>
      </c>
      <c r="AZ37">
        <v>36.51</v>
      </c>
      <c r="BA37">
        <v>43.24</v>
      </c>
      <c r="BB37">
        <v>20.18</v>
      </c>
      <c r="BC37">
        <v>1.74</v>
      </c>
      <c r="BD37">
        <v>20.99</v>
      </c>
    </row>
    <row r="38" spans="1:56">
      <c r="A38" t="s">
        <v>311</v>
      </c>
      <c r="G38" t="s">
        <v>80</v>
      </c>
      <c r="H38" s="74">
        <v>240.1</v>
      </c>
      <c r="I38" s="47">
        <v>0</v>
      </c>
      <c r="J38" s="47">
        <v>27.97</v>
      </c>
      <c r="K38" s="47">
        <v>168.14000000000001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26.9</v>
      </c>
      <c r="Z38">
        <v>48.04</v>
      </c>
      <c r="AA38">
        <v>48.04</v>
      </c>
      <c r="AB38">
        <v>19.22</v>
      </c>
      <c r="AC38">
        <v>28.82</v>
      </c>
      <c r="AD38">
        <v>0</v>
      </c>
      <c r="AE38">
        <v>48.04</v>
      </c>
      <c r="AF38">
        <v>0</v>
      </c>
      <c r="AG38">
        <v>0</v>
      </c>
      <c r="AH38">
        <v>8.65</v>
      </c>
      <c r="AI38">
        <v>0</v>
      </c>
      <c r="AJ38">
        <v>0</v>
      </c>
      <c r="AK38">
        <v>0</v>
      </c>
      <c r="AL38">
        <v>5.76</v>
      </c>
      <c r="AM38">
        <v>0</v>
      </c>
      <c r="AN38">
        <v>48.04</v>
      </c>
      <c r="AO38">
        <v>0</v>
      </c>
      <c r="AP38">
        <v>0.86</v>
      </c>
      <c r="AQ38">
        <v>14.41</v>
      </c>
      <c r="AR38">
        <v>0</v>
      </c>
      <c r="AS38">
        <v>0</v>
      </c>
      <c r="AT38">
        <v>38.43</v>
      </c>
      <c r="AU38">
        <v>16.329999999999998</v>
      </c>
      <c r="AV38">
        <v>0</v>
      </c>
      <c r="AW38">
        <v>28.82</v>
      </c>
      <c r="AX38">
        <v>0</v>
      </c>
      <c r="AY38">
        <v>36.51</v>
      </c>
      <c r="AZ38">
        <v>36.51</v>
      </c>
      <c r="BA38">
        <v>43.24</v>
      </c>
      <c r="BB38">
        <v>20.18</v>
      </c>
      <c r="BC38">
        <v>1.74</v>
      </c>
      <c r="BD38">
        <v>26.23</v>
      </c>
    </row>
    <row r="39" spans="1:56">
      <c r="A39" t="s">
        <v>312</v>
      </c>
      <c r="G39" t="s">
        <v>81</v>
      </c>
      <c r="H39" s="74">
        <v>240.1</v>
      </c>
      <c r="I39" s="47">
        <v>0</v>
      </c>
      <c r="J39" s="47">
        <v>64.650000000000006</v>
      </c>
      <c r="K39" s="47">
        <v>168.14000000000001</v>
      </c>
      <c r="L39" s="47">
        <v>25.93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26.9</v>
      </c>
      <c r="Z39">
        <v>48.04</v>
      </c>
      <c r="AA39">
        <v>48.04</v>
      </c>
      <c r="AB39">
        <v>19.22</v>
      </c>
      <c r="AC39">
        <v>28.82</v>
      </c>
      <c r="AD39">
        <v>0</v>
      </c>
      <c r="AE39">
        <v>48.04</v>
      </c>
      <c r="AF39">
        <v>0</v>
      </c>
      <c r="AG39">
        <v>0</v>
      </c>
      <c r="AH39">
        <v>8.65</v>
      </c>
      <c r="AI39">
        <v>3.84</v>
      </c>
      <c r="AJ39">
        <v>0</v>
      </c>
      <c r="AK39">
        <v>14.41</v>
      </c>
      <c r="AL39">
        <v>5.76</v>
      </c>
      <c r="AM39">
        <v>28.82</v>
      </c>
      <c r="AN39">
        <v>0</v>
      </c>
      <c r="AO39">
        <v>0</v>
      </c>
      <c r="AP39">
        <v>0.86</v>
      </c>
      <c r="AQ39">
        <v>0</v>
      </c>
      <c r="AR39">
        <v>0</v>
      </c>
      <c r="AS39">
        <v>0</v>
      </c>
      <c r="AT39">
        <v>0</v>
      </c>
      <c r="AU39">
        <v>16.329999999999998</v>
      </c>
      <c r="AV39">
        <v>0</v>
      </c>
      <c r="AW39">
        <v>0</v>
      </c>
      <c r="AX39">
        <v>30.75</v>
      </c>
      <c r="AY39">
        <v>36.51</v>
      </c>
      <c r="AZ39">
        <v>36.51</v>
      </c>
      <c r="BA39">
        <v>43.24</v>
      </c>
      <c r="BB39">
        <v>20.18</v>
      </c>
      <c r="BC39">
        <v>1.65</v>
      </c>
      <c r="BD39">
        <v>32.25</v>
      </c>
    </row>
    <row r="40" spans="1:56">
      <c r="A40" t="s">
        <v>329</v>
      </c>
      <c r="G40" t="s">
        <v>82</v>
      </c>
      <c r="H40" s="74">
        <v>240.1</v>
      </c>
      <c r="I40" s="47">
        <v>0</v>
      </c>
      <c r="J40" s="47">
        <v>73.289999999999992</v>
      </c>
      <c r="K40" s="47">
        <v>168.14000000000001</v>
      </c>
      <c r="L40" s="47">
        <v>25.93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26.9</v>
      </c>
      <c r="Z40">
        <v>48.04</v>
      </c>
      <c r="AA40">
        <v>48.04</v>
      </c>
      <c r="AB40">
        <v>19.22</v>
      </c>
      <c r="AC40">
        <v>28.82</v>
      </c>
      <c r="AD40">
        <v>0</v>
      </c>
      <c r="AE40">
        <v>48.04</v>
      </c>
      <c r="AF40">
        <v>0</v>
      </c>
      <c r="AG40">
        <v>0</v>
      </c>
      <c r="AH40">
        <v>8.65</v>
      </c>
      <c r="AI40">
        <v>3.84</v>
      </c>
      <c r="AJ40">
        <v>0</v>
      </c>
      <c r="AK40">
        <v>14.41</v>
      </c>
      <c r="AL40">
        <v>5.76</v>
      </c>
      <c r="AM40">
        <v>28.82</v>
      </c>
      <c r="AN40">
        <v>0</v>
      </c>
      <c r="AO40">
        <v>0</v>
      </c>
      <c r="AP40">
        <v>0.86</v>
      </c>
      <c r="AQ40">
        <v>0</v>
      </c>
      <c r="AR40">
        <v>0</v>
      </c>
      <c r="AS40">
        <v>0</v>
      </c>
      <c r="AT40">
        <v>0</v>
      </c>
      <c r="AU40">
        <v>16.329999999999998</v>
      </c>
      <c r="AV40">
        <v>0</v>
      </c>
      <c r="AW40">
        <v>0</v>
      </c>
      <c r="AX40">
        <v>30.75</v>
      </c>
      <c r="AY40">
        <v>36.51</v>
      </c>
      <c r="AZ40">
        <v>36.51</v>
      </c>
      <c r="BA40">
        <v>43.24</v>
      </c>
      <c r="BB40">
        <v>20.18</v>
      </c>
      <c r="BC40">
        <v>1.65</v>
      </c>
      <c r="BD40">
        <v>40.89</v>
      </c>
    </row>
    <row r="41" spans="1:56">
      <c r="A41" t="s">
        <v>330</v>
      </c>
      <c r="G41" t="s">
        <v>83</v>
      </c>
      <c r="H41" s="74">
        <v>240.1</v>
      </c>
      <c r="I41" s="47">
        <v>0</v>
      </c>
      <c r="J41" s="47">
        <v>132.22000000000003</v>
      </c>
      <c r="K41" s="47">
        <v>168.14000000000001</v>
      </c>
      <c r="L41" s="47">
        <v>25.93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26.9</v>
      </c>
      <c r="Z41">
        <v>48.04</v>
      </c>
      <c r="AA41">
        <v>48.04</v>
      </c>
      <c r="AB41">
        <v>19.22</v>
      </c>
      <c r="AC41">
        <v>28.82</v>
      </c>
      <c r="AD41">
        <v>0</v>
      </c>
      <c r="AE41">
        <v>48.04</v>
      </c>
      <c r="AF41">
        <v>0</v>
      </c>
      <c r="AG41">
        <v>0</v>
      </c>
      <c r="AH41">
        <v>8.65</v>
      </c>
      <c r="AI41">
        <v>3.84</v>
      </c>
      <c r="AJ41">
        <v>0</v>
      </c>
      <c r="AK41">
        <v>14.41</v>
      </c>
      <c r="AL41">
        <v>5.76</v>
      </c>
      <c r="AM41">
        <v>28.82</v>
      </c>
      <c r="AN41">
        <v>0</v>
      </c>
      <c r="AO41">
        <v>0</v>
      </c>
      <c r="AP41">
        <v>0.86</v>
      </c>
      <c r="AQ41">
        <v>0</v>
      </c>
      <c r="AR41">
        <v>0</v>
      </c>
      <c r="AS41">
        <v>0</v>
      </c>
      <c r="AT41">
        <v>0</v>
      </c>
      <c r="AU41">
        <v>16.329999999999998</v>
      </c>
      <c r="AV41">
        <v>0</v>
      </c>
      <c r="AW41">
        <v>0</v>
      </c>
      <c r="AX41">
        <v>78.790000000000006</v>
      </c>
      <c r="AY41">
        <v>36.51</v>
      </c>
      <c r="AZ41">
        <v>36.51</v>
      </c>
      <c r="BA41">
        <v>43.24</v>
      </c>
      <c r="BB41">
        <v>20.18</v>
      </c>
      <c r="BC41">
        <v>1.65</v>
      </c>
      <c r="BD41">
        <v>51.78</v>
      </c>
    </row>
    <row r="42" spans="1:56">
      <c r="A42" t="s">
        <v>331</v>
      </c>
      <c r="G42" t="s">
        <v>84</v>
      </c>
      <c r="H42" s="74">
        <v>240.1</v>
      </c>
      <c r="I42" s="47">
        <v>0</v>
      </c>
      <c r="J42" s="47">
        <v>140.83000000000001</v>
      </c>
      <c r="K42" s="47">
        <v>168.14000000000001</v>
      </c>
      <c r="L42" s="47">
        <v>25.93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26.9</v>
      </c>
      <c r="Z42">
        <v>48.04</v>
      </c>
      <c r="AA42">
        <v>48.04</v>
      </c>
      <c r="AB42">
        <v>19.22</v>
      </c>
      <c r="AC42">
        <v>28.82</v>
      </c>
      <c r="AD42">
        <v>0</v>
      </c>
      <c r="AE42">
        <v>48.04</v>
      </c>
      <c r="AF42">
        <v>0</v>
      </c>
      <c r="AG42">
        <v>0</v>
      </c>
      <c r="AH42">
        <v>8.65</v>
      </c>
      <c r="AI42">
        <v>3.84</v>
      </c>
      <c r="AJ42">
        <v>0</v>
      </c>
      <c r="AK42">
        <v>14.41</v>
      </c>
      <c r="AL42">
        <v>5.76</v>
      </c>
      <c r="AM42">
        <v>28.82</v>
      </c>
      <c r="AN42">
        <v>0</v>
      </c>
      <c r="AO42">
        <v>0</v>
      </c>
      <c r="AP42">
        <v>0.86</v>
      </c>
      <c r="AQ42">
        <v>0</v>
      </c>
      <c r="AR42">
        <v>0</v>
      </c>
      <c r="AS42">
        <v>0</v>
      </c>
      <c r="AT42">
        <v>0</v>
      </c>
      <c r="AU42">
        <v>16.329999999999998</v>
      </c>
      <c r="AV42">
        <v>0</v>
      </c>
      <c r="AW42">
        <v>0</v>
      </c>
      <c r="AX42">
        <v>78.790000000000006</v>
      </c>
      <c r="AY42">
        <v>36.51</v>
      </c>
      <c r="AZ42">
        <v>36.51</v>
      </c>
      <c r="BA42">
        <v>43.24</v>
      </c>
      <c r="BB42">
        <v>20.18</v>
      </c>
      <c r="BC42">
        <v>1.65</v>
      </c>
      <c r="BD42">
        <v>60.39</v>
      </c>
    </row>
    <row r="43" spans="1:56">
      <c r="A43" t="s">
        <v>337</v>
      </c>
      <c r="G43" t="s">
        <v>85</v>
      </c>
      <c r="H43" s="74">
        <v>240.1</v>
      </c>
      <c r="I43" s="47">
        <v>0</v>
      </c>
      <c r="J43" s="47">
        <v>147.42000000000002</v>
      </c>
      <c r="K43" s="47">
        <v>220.98</v>
      </c>
      <c r="L43" s="47">
        <v>26.889999999999997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25.46</v>
      </c>
      <c r="X43">
        <v>0</v>
      </c>
      <c r="Y43">
        <v>26.9</v>
      </c>
      <c r="Z43">
        <v>48.04</v>
      </c>
      <c r="AA43">
        <v>48.04</v>
      </c>
      <c r="AB43">
        <v>19.22</v>
      </c>
      <c r="AC43">
        <v>28.82</v>
      </c>
      <c r="AD43">
        <v>0</v>
      </c>
      <c r="AE43">
        <v>48.04</v>
      </c>
      <c r="AF43">
        <v>0</v>
      </c>
      <c r="AG43">
        <v>0</v>
      </c>
      <c r="AH43">
        <v>8.65</v>
      </c>
      <c r="AI43">
        <v>4.8</v>
      </c>
      <c r="AJ43">
        <v>22.58</v>
      </c>
      <c r="AK43">
        <v>0</v>
      </c>
      <c r="AL43">
        <v>5.76</v>
      </c>
      <c r="AM43">
        <v>0</v>
      </c>
      <c r="AN43">
        <v>0</v>
      </c>
      <c r="AO43">
        <v>4.8</v>
      </c>
      <c r="AP43">
        <v>0.86</v>
      </c>
      <c r="AQ43">
        <v>7.87</v>
      </c>
      <c r="AR43">
        <v>6.54</v>
      </c>
      <c r="AS43">
        <v>0</v>
      </c>
      <c r="AT43">
        <v>0</v>
      </c>
      <c r="AU43">
        <v>16.329999999999998</v>
      </c>
      <c r="AV43">
        <v>0</v>
      </c>
      <c r="AW43">
        <v>28.82</v>
      </c>
      <c r="AX43">
        <v>78.790000000000006</v>
      </c>
      <c r="AY43">
        <v>36.51</v>
      </c>
      <c r="AZ43">
        <v>36.51</v>
      </c>
      <c r="BA43">
        <v>43.24</v>
      </c>
      <c r="BB43">
        <v>20.18</v>
      </c>
      <c r="BC43">
        <v>1.74</v>
      </c>
      <c r="BD43">
        <v>66.89</v>
      </c>
    </row>
    <row r="44" spans="1:56">
      <c r="A44" t="s">
        <v>339</v>
      </c>
      <c r="G44" t="s">
        <v>86</v>
      </c>
      <c r="H44" s="74">
        <v>240.1</v>
      </c>
      <c r="I44" s="47">
        <v>0</v>
      </c>
      <c r="J44" s="47">
        <v>154.38999999999999</v>
      </c>
      <c r="K44" s="47">
        <v>220.98</v>
      </c>
      <c r="L44" s="47">
        <v>26.889999999999997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20.95</v>
      </c>
      <c r="X44">
        <v>0</v>
      </c>
      <c r="Y44">
        <v>26.9</v>
      </c>
      <c r="Z44">
        <v>48.04</v>
      </c>
      <c r="AA44">
        <v>48.04</v>
      </c>
      <c r="AB44">
        <v>19.22</v>
      </c>
      <c r="AC44">
        <v>28.82</v>
      </c>
      <c r="AD44">
        <v>0</v>
      </c>
      <c r="AE44">
        <v>48.04</v>
      </c>
      <c r="AF44">
        <v>0</v>
      </c>
      <c r="AG44">
        <v>0</v>
      </c>
      <c r="AH44">
        <v>8.65</v>
      </c>
      <c r="AI44">
        <v>4.8</v>
      </c>
      <c r="AJ44">
        <v>27.09</v>
      </c>
      <c r="AK44">
        <v>0</v>
      </c>
      <c r="AL44">
        <v>5.76</v>
      </c>
      <c r="AM44">
        <v>0</v>
      </c>
      <c r="AN44">
        <v>0</v>
      </c>
      <c r="AO44">
        <v>4.8</v>
      </c>
      <c r="AP44">
        <v>0.86</v>
      </c>
      <c r="AQ44">
        <v>7.87</v>
      </c>
      <c r="AR44">
        <v>6.54</v>
      </c>
      <c r="AS44">
        <v>0</v>
      </c>
      <c r="AT44">
        <v>0</v>
      </c>
      <c r="AU44">
        <v>16.329999999999998</v>
      </c>
      <c r="AV44">
        <v>0</v>
      </c>
      <c r="AW44">
        <v>28.82</v>
      </c>
      <c r="AX44">
        <v>78.790000000000006</v>
      </c>
      <c r="AY44">
        <v>36.51</v>
      </c>
      <c r="AZ44">
        <v>36.51</v>
      </c>
      <c r="BA44">
        <v>43.24</v>
      </c>
      <c r="BB44">
        <v>20.18</v>
      </c>
      <c r="BC44">
        <v>1.74</v>
      </c>
      <c r="BD44">
        <v>73.86</v>
      </c>
    </row>
    <row r="45" spans="1:56">
      <c r="A45" t="s">
        <v>358</v>
      </c>
      <c r="G45" t="s">
        <v>87</v>
      </c>
      <c r="H45" s="74">
        <v>240.1</v>
      </c>
      <c r="I45" s="47">
        <v>0</v>
      </c>
      <c r="J45" s="47">
        <v>159.79</v>
      </c>
      <c r="K45" s="47">
        <v>191.17999999999998</v>
      </c>
      <c r="L45" s="47">
        <v>26.889999999999997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14.41</v>
      </c>
      <c r="X45">
        <v>0</v>
      </c>
      <c r="Y45">
        <v>26.9</v>
      </c>
      <c r="Z45">
        <v>48.04</v>
      </c>
      <c r="AA45">
        <v>48.04</v>
      </c>
      <c r="AB45">
        <v>19.22</v>
      </c>
      <c r="AC45">
        <v>28.82</v>
      </c>
      <c r="AD45">
        <v>0</v>
      </c>
      <c r="AE45">
        <v>48.04</v>
      </c>
      <c r="AF45">
        <v>0</v>
      </c>
      <c r="AG45">
        <v>0</v>
      </c>
      <c r="AH45">
        <v>8.65</v>
      </c>
      <c r="AI45">
        <v>4.8</v>
      </c>
      <c r="AJ45">
        <v>33.630000000000003</v>
      </c>
      <c r="AK45">
        <v>0</v>
      </c>
      <c r="AL45">
        <v>5.76</v>
      </c>
      <c r="AM45">
        <v>0</v>
      </c>
      <c r="AN45">
        <v>0</v>
      </c>
      <c r="AO45">
        <v>4.8</v>
      </c>
      <c r="AP45">
        <v>0.86</v>
      </c>
      <c r="AQ45">
        <v>7.87</v>
      </c>
      <c r="AR45">
        <v>6.54</v>
      </c>
      <c r="AS45">
        <v>0</v>
      </c>
      <c r="AT45">
        <v>0</v>
      </c>
      <c r="AU45">
        <v>16.329999999999998</v>
      </c>
      <c r="AV45">
        <v>0</v>
      </c>
      <c r="AW45">
        <v>28.82</v>
      </c>
      <c r="AX45">
        <v>98</v>
      </c>
      <c r="AY45">
        <v>28.82</v>
      </c>
      <c r="AZ45">
        <v>28.82</v>
      </c>
      <c r="BA45">
        <v>28.82</v>
      </c>
      <c r="BB45">
        <v>20.18</v>
      </c>
      <c r="BC45">
        <v>1.74</v>
      </c>
      <c r="BD45">
        <v>60.05</v>
      </c>
    </row>
    <row r="46" spans="1:56">
      <c r="A46" t="s">
        <v>359</v>
      </c>
      <c r="G46" t="s">
        <v>88</v>
      </c>
      <c r="H46" s="74">
        <v>240.1</v>
      </c>
      <c r="I46" s="47">
        <v>0</v>
      </c>
      <c r="J46" s="47">
        <v>159.79</v>
      </c>
      <c r="K46" s="47">
        <v>191.17999999999998</v>
      </c>
      <c r="L46" s="47">
        <v>26.889999999999997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14.41</v>
      </c>
      <c r="X46">
        <v>0</v>
      </c>
      <c r="Y46">
        <v>26.9</v>
      </c>
      <c r="Z46">
        <v>48.04</v>
      </c>
      <c r="AA46">
        <v>48.04</v>
      </c>
      <c r="AB46">
        <v>19.22</v>
      </c>
      <c r="AC46">
        <v>28.82</v>
      </c>
      <c r="AD46">
        <v>0</v>
      </c>
      <c r="AE46">
        <v>48.04</v>
      </c>
      <c r="AF46">
        <v>0</v>
      </c>
      <c r="AG46">
        <v>0</v>
      </c>
      <c r="AH46">
        <v>8.65</v>
      </c>
      <c r="AI46">
        <v>4.8</v>
      </c>
      <c r="AJ46">
        <v>33.630000000000003</v>
      </c>
      <c r="AK46">
        <v>0</v>
      </c>
      <c r="AL46">
        <v>5.76</v>
      </c>
      <c r="AM46">
        <v>0</v>
      </c>
      <c r="AN46">
        <v>0</v>
      </c>
      <c r="AO46">
        <v>4.8</v>
      </c>
      <c r="AP46">
        <v>0.86</v>
      </c>
      <c r="AQ46">
        <v>7.87</v>
      </c>
      <c r="AR46">
        <v>6.54</v>
      </c>
      <c r="AS46">
        <v>0</v>
      </c>
      <c r="AT46">
        <v>0</v>
      </c>
      <c r="AU46">
        <v>16.329999999999998</v>
      </c>
      <c r="AV46">
        <v>0</v>
      </c>
      <c r="AW46">
        <v>28.82</v>
      </c>
      <c r="AX46">
        <v>98</v>
      </c>
      <c r="AY46">
        <v>28.82</v>
      </c>
      <c r="AZ46">
        <v>28.82</v>
      </c>
      <c r="BA46">
        <v>28.82</v>
      </c>
      <c r="BB46">
        <v>20.18</v>
      </c>
      <c r="BC46">
        <v>1.74</v>
      </c>
      <c r="BD46">
        <v>60.05</v>
      </c>
    </row>
    <row r="47" spans="1:56">
      <c r="A47" t="s">
        <v>360</v>
      </c>
      <c r="G47" t="s">
        <v>89</v>
      </c>
      <c r="H47" s="74">
        <v>240.1</v>
      </c>
      <c r="I47" s="47">
        <v>0</v>
      </c>
      <c r="J47" s="47">
        <v>61.79</v>
      </c>
      <c r="K47" s="47">
        <v>191.17999999999998</v>
      </c>
      <c r="L47" s="47">
        <v>28.82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14.41</v>
      </c>
      <c r="X47">
        <v>0</v>
      </c>
      <c r="Y47">
        <v>26.9</v>
      </c>
      <c r="Z47">
        <v>48.04</v>
      </c>
      <c r="AA47">
        <v>48.04</v>
      </c>
      <c r="AB47">
        <v>19.22</v>
      </c>
      <c r="AC47">
        <v>28.82</v>
      </c>
      <c r="AD47">
        <v>0</v>
      </c>
      <c r="AE47">
        <v>48.04</v>
      </c>
      <c r="AF47">
        <v>0</v>
      </c>
      <c r="AG47">
        <v>0</v>
      </c>
      <c r="AH47">
        <v>8.65</v>
      </c>
      <c r="AI47">
        <v>6.73</v>
      </c>
      <c r="AJ47">
        <v>33.630000000000003</v>
      </c>
      <c r="AK47">
        <v>0</v>
      </c>
      <c r="AL47">
        <v>5.76</v>
      </c>
      <c r="AM47">
        <v>0</v>
      </c>
      <c r="AN47">
        <v>0</v>
      </c>
      <c r="AO47">
        <v>4.8</v>
      </c>
      <c r="AP47">
        <v>0.86</v>
      </c>
      <c r="AQ47">
        <v>14.41</v>
      </c>
      <c r="AR47">
        <v>0</v>
      </c>
      <c r="AS47">
        <v>0</v>
      </c>
      <c r="AT47">
        <v>0</v>
      </c>
      <c r="AU47">
        <v>16.329999999999998</v>
      </c>
      <c r="AV47">
        <v>0</v>
      </c>
      <c r="AW47">
        <v>28.82</v>
      </c>
      <c r="AX47">
        <v>0</v>
      </c>
      <c r="AY47">
        <v>28.82</v>
      </c>
      <c r="AZ47">
        <v>28.82</v>
      </c>
      <c r="BA47">
        <v>28.82</v>
      </c>
      <c r="BB47">
        <v>20.18</v>
      </c>
      <c r="BC47">
        <v>1.74</v>
      </c>
      <c r="BD47">
        <v>60.05</v>
      </c>
    </row>
    <row r="48" spans="1:56">
      <c r="A48" t="s">
        <v>364</v>
      </c>
      <c r="G48" t="s">
        <v>90</v>
      </c>
      <c r="H48" s="74">
        <v>240.1</v>
      </c>
      <c r="I48" s="47">
        <v>0</v>
      </c>
      <c r="J48" s="47">
        <v>61.79</v>
      </c>
      <c r="K48" s="47">
        <v>191.17999999999998</v>
      </c>
      <c r="L48" s="47">
        <v>28.82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14.41</v>
      </c>
      <c r="X48">
        <v>0</v>
      </c>
      <c r="Y48">
        <v>26.9</v>
      </c>
      <c r="Z48">
        <v>48.04</v>
      </c>
      <c r="AA48">
        <v>48.04</v>
      </c>
      <c r="AB48">
        <v>19.22</v>
      </c>
      <c r="AC48">
        <v>28.82</v>
      </c>
      <c r="AD48">
        <v>0</v>
      </c>
      <c r="AE48">
        <v>48.04</v>
      </c>
      <c r="AF48">
        <v>0</v>
      </c>
      <c r="AG48">
        <v>0</v>
      </c>
      <c r="AH48">
        <v>8.65</v>
      </c>
      <c r="AI48">
        <v>6.73</v>
      </c>
      <c r="AJ48">
        <v>33.630000000000003</v>
      </c>
      <c r="AK48">
        <v>0</v>
      </c>
      <c r="AL48">
        <v>5.76</v>
      </c>
      <c r="AM48">
        <v>0</v>
      </c>
      <c r="AN48">
        <v>0</v>
      </c>
      <c r="AO48">
        <v>4.8</v>
      </c>
      <c r="AP48">
        <v>0.86</v>
      </c>
      <c r="AQ48">
        <v>14.41</v>
      </c>
      <c r="AR48">
        <v>0</v>
      </c>
      <c r="AS48">
        <v>0</v>
      </c>
      <c r="AT48">
        <v>0</v>
      </c>
      <c r="AU48">
        <v>16.329999999999998</v>
      </c>
      <c r="AV48">
        <v>0</v>
      </c>
      <c r="AW48">
        <v>28.82</v>
      </c>
      <c r="AX48">
        <v>0</v>
      </c>
      <c r="AY48">
        <v>28.82</v>
      </c>
      <c r="AZ48">
        <v>28.82</v>
      </c>
      <c r="BA48">
        <v>28.82</v>
      </c>
      <c r="BB48">
        <v>20.18</v>
      </c>
      <c r="BC48">
        <v>1.74</v>
      </c>
      <c r="BD48">
        <v>60.05</v>
      </c>
    </row>
    <row r="49" spans="1:56">
      <c r="A49" t="s">
        <v>365</v>
      </c>
      <c r="G49" t="s">
        <v>91</v>
      </c>
      <c r="H49" s="74">
        <v>240.1</v>
      </c>
      <c r="I49" s="47">
        <v>0</v>
      </c>
      <c r="J49" s="47">
        <v>61.79</v>
      </c>
      <c r="K49" s="47">
        <v>191.17999999999998</v>
      </c>
      <c r="L49" s="47">
        <v>28.82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14.41</v>
      </c>
      <c r="X49">
        <v>0</v>
      </c>
      <c r="Y49">
        <v>26.9</v>
      </c>
      <c r="Z49">
        <v>48.04</v>
      </c>
      <c r="AA49">
        <v>48.04</v>
      </c>
      <c r="AB49">
        <v>19.22</v>
      </c>
      <c r="AC49">
        <v>28.82</v>
      </c>
      <c r="AD49">
        <v>0</v>
      </c>
      <c r="AE49">
        <v>48.04</v>
      </c>
      <c r="AF49">
        <v>0</v>
      </c>
      <c r="AG49">
        <v>0</v>
      </c>
      <c r="AH49">
        <v>8.65</v>
      </c>
      <c r="AI49">
        <v>6.73</v>
      </c>
      <c r="AJ49">
        <v>33.630000000000003</v>
      </c>
      <c r="AK49">
        <v>0</v>
      </c>
      <c r="AL49">
        <v>5.76</v>
      </c>
      <c r="AM49">
        <v>0</v>
      </c>
      <c r="AN49">
        <v>0</v>
      </c>
      <c r="AO49">
        <v>4.8</v>
      </c>
      <c r="AP49">
        <v>0.86</v>
      </c>
      <c r="AQ49">
        <v>14.41</v>
      </c>
      <c r="AR49">
        <v>0</v>
      </c>
      <c r="AS49">
        <v>0</v>
      </c>
      <c r="AT49">
        <v>0</v>
      </c>
      <c r="AU49">
        <v>16.329999999999998</v>
      </c>
      <c r="AV49">
        <v>0</v>
      </c>
      <c r="AW49">
        <v>28.82</v>
      </c>
      <c r="AX49">
        <v>0</v>
      </c>
      <c r="AY49">
        <v>28.82</v>
      </c>
      <c r="AZ49">
        <v>28.82</v>
      </c>
      <c r="BA49">
        <v>28.82</v>
      </c>
      <c r="BB49">
        <v>20.18</v>
      </c>
      <c r="BC49">
        <v>1.74</v>
      </c>
      <c r="BD49">
        <v>60.05</v>
      </c>
    </row>
    <row r="50" spans="1:56">
      <c r="A50" t="s">
        <v>366</v>
      </c>
      <c r="G50" t="s">
        <v>92</v>
      </c>
      <c r="H50" s="74">
        <v>240.1</v>
      </c>
      <c r="I50" s="47">
        <v>0</v>
      </c>
      <c r="J50" s="47">
        <v>61.79</v>
      </c>
      <c r="K50" s="47">
        <v>191.17999999999998</v>
      </c>
      <c r="L50" s="47">
        <v>28.82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14.41</v>
      </c>
      <c r="X50">
        <v>0</v>
      </c>
      <c r="Y50">
        <v>26.9</v>
      </c>
      <c r="Z50">
        <v>48.04</v>
      </c>
      <c r="AA50">
        <v>48.04</v>
      </c>
      <c r="AB50">
        <v>19.22</v>
      </c>
      <c r="AC50">
        <v>28.82</v>
      </c>
      <c r="AD50">
        <v>0</v>
      </c>
      <c r="AE50">
        <v>48.04</v>
      </c>
      <c r="AF50">
        <v>0</v>
      </c>
      <c r="AG50">
        <v>0</v>
      </c>
      <c r="AH50">
        <v>8.65</v>
      </c>
      <c r="AI50">
        <v>6.73</v>
      </c>
      <c r="AJ50">
        <v>33.630000000000003</v>
      </c>
      <c r="AK50">
        <v>0</v>
      </c>
      <c r="AL50">
        <v>5.76</v>
      </c>
      <c r="AM50">
        <v>0</v>
      </c>
      <c r="AN50">
        <v>0</v>
      </c>
      <c r="AO50">
        <v>4.8</v>
      </c>
      <c r="AP50">
        <v>0.86</v>
      </c>
      <c r="AQ50">
        <v>14.41</v>
      </c>
      <c r="AR50">
        <v>0</v>
      </c>
      <c r="AS50">
        <v>0</v>
      </c>
      <c r="AT50">
        <v>0</v>
      </c>
      <c r="AU50">
        <v>16.329999999999998</v>
      </c>
      <c r="AV50">
        <v>0</v>
      </c>
      <c r="AW50">
        <v>28.82</v>
      </c>
      <c r="AX50">
        <v>0</v>
      </c>
      <c r="AY50">
        <v>28.82</v>
      </c>
      <c r="AZ50">
        <v>28.82</v>
      </c>
      <c r="BA50">
        <v>28.82</v>
      </c>
      <c r="BB50">
        <v>20.18</v>
      </c>
      <c r="BC50">
        <v>1.74</v>
      </c>
      <c r="BD50">
        <v>60.05</v>
      </c>
    </row>
    <row r="51" spans="1:56">
      <c r="A51" t="s">
        <v>367</v>
      </c>
      <c r="G51" t="s">
        <v>93</v>
      </c>
      <c r="H51" s="74">
        <v>240.1</v>
      </c>
      <c r="I51" s="47">
        <v>0</v>
      </c>
      <c r="J51" s="47">
        <v>61.699999999999996</v>
      </c>
      <c r="K51" s="47">
        <v>191.17999999999998</v>
      </c>
      <c r="L51" s="47">
        <v>28.82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14.41</v>
      </c>
      <c r="X51">
        <v>0</v>
      </c>
      <c r="Y51">
        <v>26.9</v>
      </c>
      <c r="Z51">
        <v>48.04</v>
      </c>
      <c r="AA51">
        <v>48.04</v>
      </c>
      <c r="AB51">
        <v>19.22</v>
      </c>
      <c r="AC51">
        <v>28.82</v>
      </c>
      <c r="AD51">
        <v>0</v>
      </c>
      <c r="AE51">
        <v>48.04</v>
      </c>
      <c r="AF51">
        <v>0</v>
      </c>
      <c r="AG51">
        <v>0</v>
      </c>
      <c r="AH51">
        <v>8.65</v>
      </c>
      <c r="AI51">
        <v>6.73</v>
      </c>
      <c r="AJ51">
        <v>33.630000000000003</v>
      </c>
      <c r="AK51">
        <v>0</v>
      </c>
      <c r="AL51">
        <v>5.76</v>
      </c>
      <c r="AM51">
        <v>0</v>
      </c>
      <c r="AN51">
        <v>0</v>
      </c>
      <c r="AO51">
        <v>4.8</v>
      </c>
      <c r="AP51">
        <v>0.86</v>
      </c>
      <c r="AQ51">
        <v>14.41</v>
      </c>
      <c r="AR51">
        <v>0</v>
      </c>
      <c r="AS51">
        <v>0</v>
      </c>
      <c r="AT51">
        <v>0</v>
      </c>
      <c r="AU51">
        <v>16.329999999999998</v>
      </c>
      <c r="AV51">
        <v>0</v>
      </c>
      <c r="AW51">
        <v>28.82</v>
      </c>
      <c r="AX51">
        <v>0</v>
      </c>
      <c r="AY51">
        <v>28.82</v>
      </c>
      <c r="AZ51">
        <v>28.82</v>
      </c>
      <c r="BA51">
        <v>28.82</v>
      </c>
      <c r="BB51">
        <v>20.18</v>
      </c>
      <c r="BC51">
        <v>1.65</v>
      </c>
      <c r="BD51">
        <v>60.05</v>
      </c>
    </row>
    <row r="52" spans="1:56">
      <c r="A52" t="s">
        <v>368</v>
      </c>
      <c r="G52" t="s">
        <v>94</v>
      </c>
      <c r="H52" s="74">
        <v>240.1</v>
      </c>
      <c r="I52" s="47">
        <v>0</v>
      </c>
      <c r="J52" s="47">
        <v>61.699999999999996</v>
      </c>
      <c r="K52" s="47">
        <v>191.17999999999998</v>
      </c>
      <c r="L52" s="47">
        <v>28.82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14.41</v>
      </c>
      <c r="X52">
        <v>0</v>
      </c>
      <c r="Y52">
        <v>26.9</v>
      </c>
      <c r="Z52">
        <v>48.04</v>
      </c>
      <c r="AA52">
        <v>48.04</v>
      </c>
      <c r="AB52">
        <v>19.22</v>
      </c>
      <c r="AC52">
        <v>28.82</v>
      </c>
      <c r="AD52">
        <v>0</v>
      </c>
      <c r="AE52">
        <v>48.04</v>
      </c>
      <c r="AF52">
        <v>0</v>
      </c>
      <c r="AG52">
        <v>0</v>
      </c>
      <c r="AH52">
        <v>8.65</v>
      </c>
      <c r="AI52">
        <v>6.73</v>
      </c>
      <c r="AJ52">
        <v>33.630000000000003</v>
      </c>
      <c r="AK52">
        <v>0</v>
      </c>
      <c r="AL52">
        <v>5.76</v>
      </c>
      <c r="AM52">
        <v>0</v>
      </c>
      <c r="AN52">
        <v>0</v>
      </c>
      <c r="AO52">
        <v>4.8</v>
      </c>
      <c r="AP52">
        <v>0.86</v>
      </c>
      <c r="AQ52">
        <v>14.41</v>
      </c>
      <c r="AR52">
        <v>0</v>
      </c>
      <c r="AS52">
        <v>0</v>
      </c>
      <c r="AT52">
        <v>0</v>
      </c>
      <c r="AU52">
        <v>16.329999999999998</v>
      </c>
      <c r="AV52">
        <v>0</v>
      </c>
      <c r="AW52">
        <v>28.82</v>
      </c>
      <c r="AX52">
        <v>0</v>
      </c>
      <c r="AY52">
        <v>28.82</v>
      </c>
      <c r="AZ52">
        <v>28.82</v>
      </c>
      <c r="BA52">
        <v>28.82</v>
      </c>
      <c r="BB52">
        <v>20.18</v>
      </c>
      <c r="BC52">
        <v>1.65</v>
      </c>
      <c r="BD52">
        <v>60.05</v>
      </c>
    </row>
    <row r="53" spans="1:56">
      <c r="A53" t="s">
        <v>399</v>
      </c>
      <c r="G53" t="s">
        <v>95</v>
      </c>
      <c r="H53" s="74">
        <v>240.1</v>
      </c>
      <c r="I53" s="47">
        <v>0</v>
      </c>
      <c r="J53" s="47">
        <v>61.699999999999996</v>
      </c>
      <c r="K53" s="47">
        <v>191.17999999999998</v>
      </c>
      <c r="L53" s="47">
        <v>28.82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14.41</v>
      </c>
      <c r="X53">
        <v>0</v>
      </c>
      <c r="Y53">
        <v>26.9</v>
      </c>
      <c r="Z53">
        <v>48.04</v>
      </c>
      <c r="AA53">
        <v>48.04</v>
      </c>
      <c r="AB53">
        <v>19.22</v>
      </c>
      <c r="AC53">
        <v>28.82</v>
      </c>
      <c r="AD53">
        <v>0</v>
      </c>
      <c r="AE53">
        <v>48.04</v>
      </c>
      <c r="AF53">
        <v>0</v>
      </c>
      <c r="AG53">
        <v>0</v>
      </c>
      <c r="AH53">
        <v>8.65</v>
      </c>
      <c r="AI53">
        <v>6.73</v>
      </c>
      <c r="AJ53">
        <v>33.630000000000003</v>
      </c>
      <c r="AK53">
        <v>0</v>
      </c>
      <c r="AL53">
        <v>5.76</v>
      </c>
      <c r="AM53">
        <v>0</v>
      </c>
      <c r="AN53">
        <v>0</v>
      </c>
      <c r="AO53">
        <v>4.8</v>
      </c>
      <c r="AP53">
        <v>0.86</v>
      </c>
      <c r="AQ53">
        <v>14.41</v>
      </c>
      <c r="AR53">
        <v>0</v>
      </c>
      <c r="AS53">
        <v>0</v>
      </c>
      <c r="AT53">
        <v>0</v>
      </c>
      <c r="AU53">
        <v>16.329999999999998</v>
      </c>
      <c r="AV53">
        <v>0</v>
      </c>
      <c r="AW53">
        <v>28.82</v>
      </c>
      <c r="AX53">
        <v>0</v>
      </c>
      <c r="AY53">
        <v>28.82</v>
      </c>
      <c r="AZ53">
        <v>28.82</v>
      </c>
      <c r="BA53">
        <v>28.82</v>
      </c>
      <c r="BB53">
        <v>20.18</v>
      </c>
      <c r="BC53">
        <v>1.65</v>
      </c>
      <c r="BD53">
        <v>60.05</v>
      </c>
    </row>
    <row r="54" spans="1:56">
      <c r="A54" t="s">
        <v>398</v>
      </c>
      <c r="G54" t="s">
        <v>96</v>
      </c>
      <c r="H54" s="74">
        <v>240.1</v>
      </c>
      <c r="I54" s="47">
        <v>0</v>
      </c>
      <c r="J54" s="47">
        <v>61.699999999999996</v>
      </c>
      <c r="K54" s="47">
        <v>191.17999999999998</v>
      </c>
      <c r="L54" s="47">
        <v>28.82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14.41</v>
      </c>
      <c r="X54">
        <v>0</v>
      </c>
      <c r="Y54">
        <v>26.9</v>
      </c>
      <c r="Z54">
        <v>48.04</v>
      </c>
      <c r="AA54">
        <v>48.04</v>
      </c>
      <c r="AB54">
        <v>19.22</v>
      </c>
      <c r="AC54">
        <v>28.82</v>
      </c>
      <c r="AD54">
        <v>0</v>
      </c>
      <c r="AE54">
        <v>48.04</v>
      </c>
      <c r="AF54">
        <v>0</v>
      </c>
      <c r="AG54">
        <v>0</v>
      </c>
      <c r="AH54">
        <v>8.65</v>
      </c>
      <c r="AI54">
        <v>6.73</v>
      </c>
      <c r="AJ54">
        <v>33.630000000000003</v>
      </c>
      <c r="AK54">
        <v>0</v>
      </c>
      <c r="AL54">
        <v>5.76</v>
      </c>
      <c r="AM54">
        <v>0</v>
      </c>
      <c r="AN54">
        <v>0</v>
      </c>
      <c r="AO54">
        <v>4.8</v>
      </c>
      <c r="AP54">
        <v>0.86</v>
      </c>
      <c r="AQ54">
        <v>14.41</v>
      </c>
      <c r="AR54">
        <v>0</v>
      </c>
      <c r="AS54">
        <v>0</v>
      </c>
      <c r="AT54">
        <v>0</v>
      </c>
      <c r="AU54">
        <v>16.329999999999998</v>
      </c>
      <c r="AV54">
        <v>0</v>
      </c>
      <c r="AW54">
        <v>28.82</v>
      </c>
      <c r="AX54">
        <v>0</v>
      </c>
      <c r="AY54">
        <v>28.82</v>
      </c>
      <c r="AZ54">
        <v>28.82</v>
      </c>
      <c r="BA54">
        <v>28.82</v>
      </c>
      <c r="BB54">
        <v>20.18</v>
      </c>
      <c r="BC54">
        <v>1.65</v>
      </c>
      <c r="BD54">
        <v>60.05</v>
      </c>
    </row>
    <row r="55" spans="1:56">
      <c r="A55" t="s">
        <v>400</v>
      </c>
      <c r="G55" t="s">
        <v>97</v>
      </c>
      <c r="H55" s="74">
        <v>240.01</v>
      </c>
      <c r="I55" s="47">
        <v>0</v>
      </c>
      <c r="J55" s="47">
        <v>61.699999999999996</v>
      </c>
      <c r="K55" s="47">
        <v>179.65999999999997</v>
      </c>
      <c r="L55" s="47">
        <v>27.849999999999998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14.41</v>
      </c>
      <c r="X55">
        <v>0</v>
      </c>
      <c r="Y55">
        <v>26.9</v>
      </c>
      <c r="Z55">
        <v>48.04</v>
      </c>
      <c r="AA55">
        <v>48.04</v>
      </c>
      <c r="AB55">
        <v>19.22</v>
      </c>
      <c r="AC55">
        <v>28.82</v>
      </c>
      <c r="AD55">
        <v>0</v>
      </c>
      <c r="AE55">
        <v>48.04</v>
      </c>
      <c r="AF55">
        <v>0</v>
      </c>
      <c r="AG55">
        <v>0</v>
      </c>
      <c r="AH55">
        <v>8.65</v>
      </c>
      <c r="AI55">
        <v>5.76</v>
      </c>
      <c r="AJ55">
        <v>33.630000000000003</v>
      </c>
      <c r="AK55">
        <v>0</v>
      </c>
      <c r="AL55">
        <v>5.76</v>
      </c>
      <c r="AM55">
        <v>0</v>
      </c>
      <c r="AN55">
        <v>0</v>
      </c>
      <c r="AO55">
        <v>4.8</v>
      </c>
      <c r="AP55">
        <v>0.77</v>
      </c>
      <c r="AQ55">
        <v>14.41</v>
      </c>
      <c r="AR55">
        <v>0</v>
      </c>
      <c r="AS55">
        <v>0</v>
      </c>
      <c r="AT55">
        <v>0</v>
      </c>
      <c r="AU55">
        <v>16.329999999999998</v>
      </c>
      <c r="AV55">
        <v>0</v>
      </c>
      <c r="AW55">
        <v>28.82</v>
      </c>
      <c r="AX55">
        <v>0</v>
      </c>
      <c r="AY55">
        <v>24.98</v>
      </c>
      <c r="AZ55">
        <v>24.98</v>
      </c>
      <c r="BA55">
        <v>24.98</v>
      </c>
      <c r="BB55">
        <v>20.18</v>
      </c>
      <c r="BC55">
        <v>1.65</v>
      </c>
      <c r="BD55">
        <v>60.05</v>
      </c>
    </row>
    <row r="56" spans="1:56">
      <c r="A56" t="s">
        <v>400</v>
      </c>
      <c r="G56" t="s">
        <v>98</v>
      </c>
      <c r="H56" s="74">
        <v>240.01</v>
      </c>
      <c r="I56" s="47">
        <v>0</v>
      </c>
      <c r="J56" s="47">
        <v>61.699999999999996</v>
      </c>
      <c r="K56" s="47">
        <v>179.65999999999997</v>
      </c>
      <c r="L56" s="47">
        <v>27.849999999999998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14.41</v>
      </c>
      <c r="X56">
        <v>0</v>
      </c>
      <c r="Y56">
        <v>26.9</v>
      </c>
      <c r="Z56">
        <v>48.04</v>
      </c>
      <c r="AA56">
        <v>48.04</v>
      </c>
      <c r="AB56">
        <v>19.22</v>
      </c>
      <c r="AC56">
        <v>28.82</v>
      </c>
      <c r="AD56">
        <v>0</v>
      </c>
      <c r="AE56">
        <v>48.04</v>
      </c>
      <c r="AF56">
        <v>0</v>
      </c>
      <c r="AG56">
        <v>0</v>
      </c>
      <c r="AH56">
        <v>8.65</v>
      </c>
      <c r="AI56">
        <v>5.76</v>
      </c>
      <c r="AJ56">
        <v>33.630000000000003</v>
      </c>
      <c r="AK56">
        <v>0</v>
      </c>
      <c r="AL56">
        <v>5.76</v>
      </c>
      <c r="AM56">
        <v>0</v>
      </c>
      <c r="AN56">
        <v>0</v>
      </c>
      <c r="AO56">
        <v>4.8</v>
      </c>
      <c r="AP56">
        <v>0.77</v>
      </c>
      <c r="AQ56">
        <v>14.41</v>
      </c>
      <c r="AR56">
        <v>0</v>
      </c>
      <c r="AS56">
        <v>0</v>
      </c>
      <c r="AT56">
        <v>0</v>
      </c>
      <c r="AU56">
        <v>16.329999999999998</v>
      </c>
      <c r="AV56">
        <v>0</v>
      </c>
      <c r="AW56">
        <v>28.82</v>
      </c>
      <c r="AX56">
        <v>0</v>
      </c>
      <c r="AY56">
        <v>24.98</v>
      </c>
      <c r="AZ56">
        <v>24.98</v>
      </c>
      <c r="BA56">
        <v>24.98</v>
      </c>
      <c r="BB56">
        <v>20.18</v>
      </c>
      <c r="BC56">
        <v>1.65</v>
      </c>
      <c r="BD56">
        <v>60.05</v>
      </c>
    </row>
    <row r="57" spans="1:56">
      <c r="G57" t="s">
        <v>99</v>
      </c>
      <c r="H57" s="74">
        <v>240.01</v>
      </c>
      <c r="I57" s="47">
        <v>0</v>
      </c>
      <c r="J57" s="47">
        <v>61.699999999999996</v>
      </c>
      <c r="K57" s="47">
        <v>179.65999999999997</v>
      </c>
      <c r="L57" s="47">
        <v>27.849999999999998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14.41</v>
      </c>
      <c r="X57">
        <v>0</v>
      </c>
      <c r="Y57">
        <v>26.9</v>
      </c>
      <c r="Z57">
        <v>48.04</v>
      </c>
      <c r="AA57">
        <v>48.04</v>
      </c>
      <c r="AB57">
        <v>19.22</v>
      </c>
      <c r="AC57">
        <v>28.82</v>
      </c>
      <c r="AD57">
        <v>0</v>
      </c>
      <c r="AE57">
        <v>48.04</v>
      </c>
      <c r="AF57">
        <v>0</v>
      </c>
      <c r="AG57">
        <v>0</v>
      </c>
      <c r="AH57">
        <v>8.65</v>
      </c>
      <c r="AI57">
        <v>5.76</v>
      </c>
      <c r="AJ57">
        <v>33.630000000000003</v>
      </c>
      <c r="AK57">
        <v>0</v>
      </c>
      <c r="AL57">
        <v>5.76</v>
      </c>
      <c r="AM57">
        <v>0</v>
      </c>
      <c r="AN57">
        <v>0</v>
      </c>
      <c r="AO57">
        <v>4.8</v>
      </c>
      <c r="AP57">
        <v>0.77</v>
      </c>
      <c r="AQ57">
        <v>14.41</v>
      </c>
      <c r="AR57">
        <v>0</v>
      </c>
      <c r="AS57">
        <v>0</v>
      </c>
      <c r="AT57">
        <v>0</v>
      </c>
      <c r="AU57">
        <v>16.329999999999998</v>
      </c>
      <c r="AV57">
        <v>0</v>
      </c>
      <c r="AW57">
        <v>28.82</v>
      </c>
      <c r="AX57">
        <v>0</v>
      </c>
      <c r="AY57">
        <v>24.98</v>
      </c>
      <c r="AZ57">
        <v>24.98</v>
      </c>
      <c r="BA57">
        <v>24.98</v>
      </c>
      <c r="BB57">
        <v>20.18</v>
      </c>
      <c r="BC57">
        <v>1.65</v>
      </c>
      <c r="BD57">
        <v>60.05</v>
      </c>
    </row>
    <row r="58" spans="1:56">
      <c r="G58" t="s">
        <v>100</v>
      </c>
      <c r="H58" s="74">
        <v>240.01</v>
      </c>
      <c r="I58" s="47">
        <v>0</v>
      </c>
      <c r="J58" s="47">
        <v>61.699999999999996</v>
      </c>
      <c r="K58" s="47">
        <v>179.65999999999997</v>
      </c>
      <c r="L58" s="47">
        <v>27.849999999999998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14.41</v>
      </c>
      <c r="X58">
        <v>0</v>
      </c>
      <c r="Y58">
        <v>26.9</v>
      </c>
      <c r="Z58">
        <v>48.04</v>
      </c>
      <c r="AA58">
        <v>48.04</v>
      </c>
      <c r="AB58">
        <v>19.22</v>
      </c>
      <c r="AC58">
        <v>28.82</v>
      </c>
      <c r="AD58">
        <v>0</v>
      </c>
      <c r="AE58">
        <v>48.04</v>
      </c>
      <c r="AF58">
        <v>0</v>
      </c>
      <c r="AG58">
        <v>0</v>
      </c>
      <c r="AH58">
        <v>8.65</v>
      </c>
      <c r="AI58">
        <v>5.76</v>
      </c>
      <c r="AJ58">
        <v>33.630000000000003</v>
      </c>
      <c r="AK58">
        <v>0</v>
      </c>
      <c r="AL58">
        <v>5.76</v>
      </c>
      <c r="AM58">
        <v>0</v>
      </c>
      <c r="AN58">
        <v>0</v>
      </c>
      <c r="AO58">
        <v>4.8</v>
      </c>
      <c r="AP58">
        <v>0.77</v>
      </c>
      <c r="AQ58">
        <v>14.41</v>
      </c>
      <c r="AR58">
        <v>0</v>
      </c>
      <c r="AS58">
        <v>0</v>
      </c>
      <c r="AT58">
        <v>0</v>
      </c>
      <c r="AU58">
        <v>16.329999999999998</v>
      </c>
      <c r="AV58">
        <v>0</v>
      </c>
      <c r="AW58">
        <v>28.82</v>
      </c>
      <c r="AX58">
        <v>0</v>
      </c>
      <c r="AY58">
        <v>24.98</v>
      </c>
      <c r="AZ58">
        <v>24.98</v>
      </c>
      <c r="BA58">
        <v>24.98</v>
      </c>
      <c r="BB58">
        <v>20.18</v>
      </c>
      <c r="BC58">
        <v>1.65</v>
      </c>
      <c r="BD58">
        <v>60.05</v>
      </c>
    </row>
    <row r="59" spans="1:56">
      <c r="G59" t="s">
        <v>101</v>
      </c>
      <c r="H59" s="74">
        <v>240.01</v>
      </c>
      <c r="I59" s="47">
        <v>0</v>
      </c>
      <c r="J59" s="47">
        <v>61.699999999999996</v>
      </c>
      <c r="K59" s="47">
        <v>179.65999999999997</v>
      </c>
      <c r="L59" s="47">
        <v>26.889999999999997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14.41</v>
      </c>
      <c r="X59">
        <v>0</v>
      </c>
      <c r="Y59">
        <v>26.9</v>
      </c>
      <c r="Z59">
        <v>48.04</v>
      </c>
      <c r="AA59">
        <v>48.04</v>
      </c>
      <c r="AB59">
        <v>19.22</v>
      </c>
      <c r="AC59">
        <v>28.82</v>
      </c>
      <c r="AD59">
        <v>0</v>
      </c>
      <c r="AE59">
        <v>48.04</v>
      </c>
      <c r="AF59">
        <v>0</v>
      </c>
      <c r="AG59">
        <v>0</v>
      </c>
      <c r="AH59">
        <v>8.65</v>
      </c>
      <c r="AI59">
        <v>4.8</v>
      </c>
      <c r="AJ59">
        <v>33.630000000000003</v>
      </c>
      <c r="AK59">
        <v>0</v>
      </c>
      <c r="AL59">
        <v>5.76</v>
      </c>
      <c r="AM59">
        <v>0</v>
      </c>
      <c r="AN59">
        <v>0</v>
      </c>
      <c r="AO59">
        <v>4.8</v>
      </c>
      <c r="AP59">
        <v>0.77</v>
      </c>
      <c r="AQ59">
        <v>14.41</v>
      </c>
      <c r="AR59">
        <v>0</v>
      </c>
      <c r="AS59">
        <v>0</v>
      </c>
      <c r="AT59">
        <v>0</v>
      </c>
      <c r="AU59">
        <v>16.329999999999998</v>
      </c>
      <c r="AV59">
        <v>0</v>
      </c>
      <c r="AW59">
        <v>28.82</v>
      </c>
      <c r="AX59">
        <v>0</v>
      </c>
      <c r="AY59">
        <v>24.98</v>
      </c>
      <c r="AZ59">
        <v>24.98</v>
      </c>
      <c r="BA59">
        <v>24.98</v>
      </c>
      <c r="BB59">
        <v>20.18</v>
      </c>
      <c r="BC59">
        <v>1.65</v>
      </c>
      <c r="BD59">
        <v>60.05</v>
      </c>
    </row>
    <row r="60" spans="1:56">
      <c r="G60" t="s">
        <v>102</v>
      </c>
      <c r="H60" s="74">
        <v>240.01</v>
      </c>
      <c r="I60" s="47">
        <v>0</v>
      </c>
      <c r="J60" s="47">
        <v>61.699999999999996</v>
      </c>
      <c r="K60" s="47">
        <v>179.65999999999997</v>
      </c>
      <c r="L60" s="47">
        <v>26.889999999999997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14.41</v>
      </c>
      <c r="X60">
        <v>0</v>
      </c>
      <c r="Y60">
        <v>26.9</v>
      </c>
      <c r="Z60">
        <v>48.04</v>
      </c>
      <c r="AA60">
        <v>48.04</v>
      </c>
      <c r="AB60">
        <v>19.22</v>
      </c>
      <c r="AC60">
        <v>28.82</v>
      </c>
      <c r="AD60">
        <v>0</v>
      </c>
      <c r="AE60">
        <v>48.04</v>
      </c>
      <c r="AF60">
        <v>0</v>
      </c>
      <c r="AG60">
        <v>0</v>
      </c>
      <c r="AH60">
        <v>8.65</v>
      </c>
      <c r="AI60">
        <v>4.8</v>
      </c>
      <c r="AJ60">
        <v>33.630000000000003</v>
      </c>
      <c r="AK60">
        <v>0</v>
      </c>
      <c r="AL60">
        <v>5.76</v>
      </c>
      <c r="AM60">
        <v>0</v>
      </c>
      <c r="AN60">
        <v>0</v>
      </c>
      <c r="AO60">
        <v>4.8</v>
      </c>
      <c r="AP60">
        <v>0.77</v>
      </c>
      <c r="AQ60">
        <v>14.41</v>
      </c>
      <c r="AR60">
        <v>0</v>
      </c>
      <c r="AS60">
        <v>0</v>
      </c>
      <c r="AT60">
        <v>0</v>
      </c>
      <c r="AU60">
        <v>16.329999999999998</v>
      </c>
      <c r="AV60">
        <v>0</v>
      </c>
      <c r="AW60">
        <v>28.82</v>
      </c>
      <c r="AX60">
        <v>0</v>
      </c>
      <c r="AY60">
        <v>24.98</v>
      </c>
      <c r="AZ60">
        <v>24.98</v>
      </c>
      <c r="BA60">
        <v>24.98</v>
      </c>
      <c r="BB60">
        <v>20.18</v>
      </c>
      <c r="BC60">
        <v>1.65</v>
      </c>
      <c r="BD60">
        <v>60.05</v>
      </c>
    </row>
    <row r="61" spans="1:56">
      <c r="G61" t="s">
        <v>103</v>
      </c>
      <c r="H61" s="74">
        <v>240.01</v>
      </c>
      <c r="I61" s="47">
        <v>0</v>
      </c>
      <c r="J61" s="47">
        <v>61.699999999999996</v>
      </c>
      <c r="K61" s="47">
        <v>179.65999999999997</v>
      </c>
      <c r="L61" s="47">
        <v>26.889999999999997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14.41</v>
      </c>
      <c r="X61">
        <v>0</v>
      </c>
      <c r="Y61">
        <v>26.9</v>
      </c>
      <c r="Z61">
        <v>48.04</v>
      </c>
      <c r="AA61">
        <v>48.04</v>
      </c>
      <c r="AB61">
        <v>19.22</v>
      </c>
      <c r="AC61">
        <v>28.82</v>
      </c>
      <c r="AD61">
        <v>0</v>
      </c>
      <c r="AE61">
        <v>48.04</v>
      </c>
      <c r="AF61">
        <v>0</v>
      </c>
      <c r="AG61">
        <v>0</v>
      </c>
      <c r="AH61">
        <v>8.65</v>
      </c>
      <c r="AI61">
        <v>4.8</v>
      </c>
      <c r="AJ61">
        <v>33.630000000000003</v>
      </c>
      <c r="AK61">
        <v>0</v>
      </c>
      <c r="AL61">
        <v>5.76</v>
      </c>
      <c r="AM61">
        <v>0</v>
      </c>
      <c r="AN61">
        <v>0</v>
      </c>
      <c r="AO61">
        <v>4.8</v>
      </c>
      <c r="AP61">
        <v>0.77</v>
      </c>
      <c r="AQ61">
        <v>14.41</v>
      </c>
      <c r="AR61">
        <v>0</v>
      </c>
      <c r="AS61">
        <v>0</v>
      </c>
      <c r="AT61">
        <v>0</v>
      </c>
      <c r="AU61">
        <v>16.329999999999998</v>
      </c>
      <c r="AV61">
        <v>0</v>
      </c>
      <c r="AW61">
        <v>28.82</v>
      </c>
      <c r="AX61">
        <v>0</v>
      </c>
      <c r="AY61">
        <v>24.98</v>
      </c>
      <c r="AZ61">
        <v>24.98</v>
      </c>
      <c r="BA61">
        <v>24.98</v>
      </c>
      <c r="BB61">
        <v>20.18</v>
      </c>
      <c r="BC61">
        <v>1.65</v>
      </c>
      <c r="BD61">
        <v>60.05</v>
      </c>
    </row>
    <row r="62" spans="1:56">
      <c r="G62" t="s">
        <v>104</v>
      </c>
      <c r="H62" s="74">
        <v>240.01</v>
      </c>
      <c r="I62" s="47">
        <v>0</v>
      </c>
      <c r="J62" s="47">
        <v>61.699999999999996</v>
      </c>
      <c r="K62" s="47">
        <v>179.65999999999997</v>
      </c>
      <c r="L62" s="47">
        <v>26.889999999999997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14.41</v>
      </c>
      <c r="X62">
        <v>0</v>
      </c>
      <c r="Y62">
        <v>26.9</v>
      </c>
      <c r="Z62">
        <v>48.04</v>
      </c>
      <c r="AA62">
        <v>48.04</v>
      </c>
      <c r="AB62">
        <v>19.22</v>
      </c>
      <c r="AC62">
        <v>28.82</v>
      </c>
      <c r="AD62">
        <v>0</v>
      </c>
      <c r="AE62">
        <v>48.04</v>
      </c>
      <c r="AF62">
        <v>0</v>
      </c>
      <c r="AG62">
        <v>0</v>
      </c>
      <c r="AH62">
        <v>8.65</v>
      </c>
      <c r="AI62">
        <v>4.8</v>
      </c>
      <c r="AJ62">
        <v>33.630000000000003</v>
      </c>
      <c r="AK62">
        <v>0</v>
      </c>
      <c r="AL62">
        <v>5.76</v>
      </c>
      <c r="AM62">
        <v>0</v>
      </c>
      <c r="AN62">
        <v>0</v>
      </c>
      <c r="AO62">
        <v>4.8</v>
      </c>
      <c r="AP62">
        <v>0.77</v>
      </c>
      <c r="AQ62">
        <v>14.41</v>
      </c>
      <c r="AR62">
        <v>0</v>
      </c>
      <c r="AS62">
        <v>0</v>
      </c>
      <c r="AT62">
        <v>0</v>
      </c>
      <c r="AU62">
        <v>16.329999999999998</v>
      </c>
      <c r="AV62">
        <v>0</v>
      </c>
      <c r="AW62">
        <v>28.82</v>
      </c>
      <c r="AX62">
        <v>0</v>
      </c>
      <c r="AY62">
        <v>24.98</v>
      </c>
      <c r="AZ62">
        <v>24.98</v>
      </c>
      <c r="BA62">
        <v>24.98</v>
      </c>
      <c r="BB62">
        <v>20.18</v>
      </c>
      <c r="BC62">
        <v>1.65</v>
      </c>
      <c r="BD62">
        <v>60.05</v>
      </c>
    </row>
    <row r="63" spans="1:56">
      <c r="G63" t="s">
        <v>105</v>
      </c>
      <c r="H63" s="74">
        <v>239.90999999999997</v>
      </c>
      <c r="I63" s="47">
        <v>0</v>
      </c>
      <c r="J63" s="47">
        <v>61.79</v>
      </c>
      <c r="K63" s="47">
        <v>179.65999999999997</v>
      </c>
      <c r="L63" s="47">
        <v>26.889999999999997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14.41</v>
      </c>
      <c r="X63">
        <v>0</v>
      </c>
      <c r="Y63">
        <v>26.9</v>
      </c>
      <c r="Z63">
        <v>48.04</v>
      </c>
      <c r="AA63">
        <v>48.04</v>
      </c>
      <c r="AB63">
        <v>19.22</v>
      </c>
      <c r="AC63">
        <v>28.82</v>
      </c>
      <c r="AD63">
        <v>0</v>
      </c>
      <c r="AE63">
        <v>48.04</v>
      </c>
      <c r="AF63">
        <v>0</v>
      </c>
      <c r="AG63">
        <v>0</v>
      </c>
      <c r="AH63">
        <v>8.65</v>
      </c>
      <c r="AI63">
        <v>4.8</v>
      </c>
      <c r="AJ63">
        <v>33.630000000000003</v>
      </c>
      <c r="AK63">
        <v>0</v>
      </c>
      <c r="AL63">
        <v>5.76</v>
      </c>
      <c r="AM63">
        <v>0</v>
      </c>
      <c r="AN63">
        <v>0</v>
      </c>
      <c r="AO63">
        <v>4.8</v>
      </c>
      <c r="AP63">
        <v>0.67</v>
      </c>
      <c r="AQ63">
        <v>14.41</v>
      </c>
      <c r="AR63">
        <v>0</v>
      </c>
      <c r="AS63">
        <v>0</v>
      </c>
      <c r="AT63">
        <v>0</v>
      </c>
      <c r="AU63">
        <v>16.329999999999998</v>
      </c>
      <c r="AV63">
        <v>0</v>
      </c>
      <c r="AW63">
        <v>28.82</v>
      </c>
      <c r="AX63">
        <v>0</v>
      </c>
      <c r="AY63">
        <v>24.98</v>
      </c>
      <c r="AZ63">
        <v>24.98</v>
      </c>
      <c r="BA63">
        <v>24.98</v>
      </c>
      <c r="BB63">
        <v>20.18</v>
      </c>
      <c r="BC63">
        <v>1.74</v>
      </c>
      <c r="BD63">
        <v>60.05</v>
      </c>
    </row>
    <row r="64" spans="1:56">
      <c r="G64" t="s">
        <v>106</v>
      </c>
      <c r="H64" s="74">
        <v>239.90999999999997</v>
      </c>
      <c r="I64" s="47">
        <v>0</v>
      </c>
      <c r="J64" s="47">
        <v>60.25</v>
      </c>
      <c r="K64" s="47">
        <v>179.65999999999997</v>
      </c>
      <c r="L64" s="47">
        <v>26.889999999999997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14.41</v>
      </c>
      <c r="X64">
        <v>0</v>
      </c>
      <c r="Y64">
        <v>26.9</v>
      </c>
      <c r="Z64">
        <v>48.04</v>
      </c>
      <c r="AA64">
        <v>48.04</v>
      </c>
      <c r="AB64">
        <v>19.22</v>
      </c>
      <c r="AC64">
        <v>28.82</v>
      </c>
      <c r="AD64">
        <v>0</v>
      </c>
      <c r="AE64">
        <v>48.04</v>
      </c>
      <c r="AF64">
        <v>0</v>
      </c>
      <c r="AG64">
        <v>0</v>
      </c>
      <c r="AH64">
        <v>8.65</v>
      </c>
      <c r="AI64">
        <v>4.8</v>
      </c>
      <c r="AJ64">
        <v>33.630000000000003</v>
      </c>
      <c r="AK64">
        <v>0</v>
      </c>
      <c r="AL64">
        <v>5.76</v>
      </c>
      <c r="AM64">
        <v>0</v>
      </c>
      <c r="AN64">
        <v>0</v>
      </c>
      <c r="AO64">
        <v>4.8</v>
      </c>
      <c r="AP64">
        <v>0.67</v>
      </c>
      <c r="AQ64">
        <v>14.41</v>
      </c>
      <c r="AR64">
        <v>0</v>
      </c>
      <c r="AS64">
        <v>0</v>
      </c>
      <c r="AT64">
        <v>0</v>
      </c>
      <c r="AU64">
        <v>16.329999999999998</v>
      </c>
      <c r="AV64">
        <v>0</v>
      </c>
      <c r="AW64">
        <v>28.82</v>
      </c>
      <c r="AX64">
        <v>0</v>
      </c>
      <c r="AY64">
        <v>24.98</v>
      </c>
      <c r="AZ64">
        <v>24.98</v>
      </c>
      <c r="BA64">
        <v>24.98</v>
      </c>
      <c r="BB64">
        <v>20.18</v>
      </c>
      <c r="BC64">
        <v>1.74</v>
      </c>
      <c r="BD64">
        <v>58.51</v>
      </c>
    </row>
    <row r="65" spans="7:56">
      <c r="G65" t="s">
        <v>107</v>
      </c>
      <c r="H65" s="74">
        <v>239.90999999999997</v>
      </c>
      <c r="I65" s="47">
        <v>0</v>
      </c>
      <c r="J65" s="47">
        <v>55.300000000000004</v>
      </c>
      <c r="K65" s="47">
        <v>179.65999999999997</v>
      </c>
      <c r="L65" s="47">
        <v>26.889999999999997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14.41</v>
      </c>
      <c r="X65">
        <v>0</v>
      </c>
      <c r="Y65">
        <v>26.9</v>
      </c>
      <c r="Z65">
        <v>48.04</v>
      </c>
      <c r="AA65">
        <v>48.04</v>
      </c>
      <c r="AB65">
        <v>19.22</v>
      </c>
      <c r="AC65">
        <v>28.82</v>
      </c>
      <c r="AD65">
        <v>0</v>
      </c>
      <c r="AE65">
        <v>48.04</v>
      </c>
      <c r="AF65">
        <v>0</v>
      </c>
      <c r="AG65">
        <v>0</v>
      </c>
      <c r="AH65">
        <v>8.65</v>
      </c>
      <c r="AI65">
        <v>4.8</v>
      </c>
      <c r="AJ65">
        <v>33.630000000000003</v>
      </c>
      <c r="AK65">
        <v>0</v>
      </c>
      <c r="AL65">
        <v>5.76</v>
      </c>
      <c r="AM65">
        <v>0</v>
      </c>
      <c r="AN65">
        <v>0</v>
      </c>
      <c r="AO65">
        <v>4.8</v>
      </c>
      <c r="AP65">
        <v>0.67</v>
      </c>
      <c r="AQ65">
        <v>14.41</v>
      </c>
      <c r="AR65">
        <v>0</v>
      </c>
      <c r="AS65">
        <v>0</v>
      </c>
      <c r="AT65">
        <v>0</v>
      </c>
      <c r="AU65">
        <v>16.329999999999998</v>
      </c>
      <c r="AV65">
        <v>0</v>
      </c>
      <c r="AW65">
        <v>28.82</v>
      </c>
      <c r="AX65">
        <v>0</v>
      </c>
      <c r="AY65">
        <v>24.98</v>
      </c>
      <c r="AZ65">
        <v>24.98</v>
      </c>
      <c r="BA65">
        <v>24.98</v>
      </c>
      <c r="BB65">
        <v>20.18</v>
      </c>
      <c r="BC65">
        <v>1.74</v>
      </c>
      <c r="BD65">
        <v>53.56</v>
      </c>
    </row>
    <row r="66" spans="7:56">
      <c r="G66" t="s">
        <v>108</v>
      </c>
      <c r="H66" s="74">
        <v>239.90999999999997</v>
      </c>
      <c r="I66" s="47">
        <v>0</v>
      </c>
      <c r="J66" s="47">
        <v>49.99</v>
      </c>
      <c r="K66" s="47">
        <v>179.65999999999997</v>
      </c>
      <c r="L66" s="47">
        <v>26.889999999999997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14.41</v>
      </c>
      <c r="X66">
        <v>0</v>
      </c>
      <c r="Y66">
        <v>26.9</v>
      </c>
      <c r="Z66">
        <v>48.04</v>
      </c>
      <c r="AA66">
        <v>48.04</v>
      </c>
      <c r="AB66">
        <v>19.22</v>
      </c>
      <c r="AC66">
        <v>28.82</v>
      </c>
      <c r="AD66">
        <v>0</v>
      </c>
      <c r="AE66">
        <v>48.04</v>
      </c>
      <c r="AF66">
        <v>0</v>
      </c>
      <c r="AG66">
        <v>0</v>
      </c>
      <c r="AH66">
        <v>8.65</v>
      </c>
      <c r="AI66">
        <v>4.8</v>
      </c>
      <c r="AJ66">
        <v>33.630000000000003</v>
      </c>
      <c r="AK66">
        <v>0</v>
      </c>
      <c r="AL66">
        <v>5.76</v>
      </c>
      <c r="AM66">
        <v>0</v>
      </c>
      <c r="AN66">
        <v>0</v>
      </c>
      <c r="AO66">
        <v>4.8</v>
      </c>
      <c r="AP66">
        <v>0.67</v>
      </c>
      <c r="AQ66">
        <v>14.41</v>
      </c>
      <c r="AR66">
        <v>0</v>
      </c>
      <c r="AS66">
        <v>0</v>
      </c>
      <c r="AT66">
        <v>0</v>
      </c>
      <c r="AU66">
        <v>16.329999999999998</v>
      </c>
      <c r="AV66">
        <v>0</v>
      </c>
      <c r="AW66">
        <v>28.82</v>
      </c>
      <c r="AX66">
        <v>0</v>
      </c>
      <c r="AY66">
        <v>24.98</v>
      </c>
      <c r="AZ66">
        <v>24.98</v>
      </c>
      <c r="BA66">
        <v>24.98</v>
      </c>
      <c r="BB66">
        <v>20.18</v>
      </c>
      <c r="BC66">
        <v>1.74</v>
      </c>
      <c r="BD66">
        <v>48.25</v>
      </c>
    </row>
    <row r="67" spans="7:56">
      <c r="G67" t="s">
        <v>109</v>
      </c>
      <c r="H67" s="74">
        <v>239.71999999999997</v>
      </c>
      <c r="I67" s="47">
        <v>0</v>
      </c>
      <c r="J67" s="47">
        <v>39.14</v>
      </c>
      <c r="K67" s="47">
        <v>179.65999999999997</v>
      </c>
      <c r="L67" s="47">
        <v>24.97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14.41</v>
      </c>
      <c r="X67">
        <v>0</v>
      </c>
      <c r="Y67">
        <v>26.9</v>
      </c>
      <c r="Z67">
        <v>48.04</v>
      </c>
      <c r="AA67">
        <v>48.04</v>
      </c>
      <c r="AB67">
        <v>19.22</v>
      </c>
      <c r="AC67">
        <v>28.82</v>
      </c>
      <c r="AD67">
        <v>0</v>
      </c>
      <c r="AE67">
        <v>48.04</v>
      </c>
      <c r="AF67">
        <v>0</v>
      </c>
      <c r="AG67">
        <v>0</v>
      </c>
      <c r="AH67">
        <v>8.65</v>
      </c>
      <c r="AI67">
        <v>2.88</v>
      </c>
      <c r="AJ67">
        <v>33.630000000000003</v>
      </c>
      <c r="AK67">
        <v>0</v>
      </c>
      <c r="AL67">
        <v>5.76</v>
      </c>
      <c r="AM67">
        <v>0</v>
      </c>
      <c r="AN67">
        <v>0</v>
      </c>
      <c r="AO67">
        <v>4.8</v>
      </c>
      <c r="AP67">
        <v>0.48</v>
      </c>
      <c r="AQ67">
        <v>14.41</v>
      </c>
      <c r="AR67">
        <v>0</v>
      </c>
      <c r="AS67">
        <v>0</v>
      </c>
      <c r="AT67">
        <v>0</v>
      </c>
      <c r="AU67">
        <v>16.329999999999998</v>
      </c>
      <c r="AV67">
        <v>0</v>
      </c>
      <c r="AW67">
        <v>28.82</v>
      </c>
      <c r="AX67">
        <v>0</v>
      </c>
      <c r="AY67">
        <v>24.98</v>
      </c>
      <c r="AZ67">
        <v>24.98</v>
      </c>
      <c r="BA67">
        <v>24.98</v>
      </c>
      <c r="BB67">
        <v>20.18</v>
      </c>
      <c r="BC67">
        <v>1.74</v>
      </c>
      <c r="BD67">
        <v>37.4</v>
      </c>
    </row>
    <row r="68" spans="7:56">
      <c r="G68" t="s">
        <v>110</v>
      </c>
      <c r="H68" s="74">
        <v>239.71999999999997</v>
      </c>
      <c r="I68" s="47">
        <v>0</v>
      </c>
      <c r="J68" s="47">
        <v>31.86</v>
      </c>
      <c r="K68" s="47">
        <v>179.65999999999997</v>
      </c>
      <c r="L68" s="47">
        <v>24.97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15.37</v>
      </c>
      <c r="X68">
        <v>0</v>
      </c>
      <c r="Y68">
        <v>26.9</v>
      </c>
      <c r="Z68">
        <v>48.04</v>
      </c>
      <c r="AA68">
        <v>48.04</v>
      </c>
      <c r="AB68">
        <v>19.22</v>
      </c>
      <c r="AC68">
        <v>28.82</v>
      </c>
      <c r="AD68">
        <v>0</v>
      </c>
      <c r="AE68">
        <v>48.04</v>
      </c>
      <c r="AF68">
        <v>0</v>
      </c>
      <c r="AG68">
        <v>0</v>
      </c>
      <c r="AH68">
        <v>8.65</v>
      </c>
      <c r="AI68">
        <v>2.88</v>
      </c>
      <c r="AJ68">
        <v>32.67</v>
      </c>
      <c r="AK68">
        <v>0</v>
      </c>
      <c r="AL68">
        <v>5.76</v>
      </c>
      <c r="AM68">
        <v>0</v>
      </c>
      <c r="AN68">
        <v>0</v>
      </c>
      <c r="AO68">
        <v>4.8</v>
      </c>
      <c r="AP68">
        <v>0.48</v>
      </c>
      <c r="AQ68">
        <v>14.41</v>
      </c>
      <c r="AR68">
        <v>0</v>
      </c>
      <c r="AS68">
        <v>0</v>
      </c>
      <c r="AT68">
        <v>0</v>
      </c>
      <c r="AU68">
        <v>16.329999999999998</v>
      </c>
      <c r="AV68">
        <v>0</v>
      </c>
      <c r="AW68">
        <v>28.82</v>
      </c>
      <c r="AX68">
        <v>0</v>
      </c>
      <c r="AY68">
        <v>24.98</v>
      </c>
      <c r="AZ68">
        <v>24.98</v>
      </c>
      <c r="BA68">
        <v>24.98</v>
      </c>
      <c r="BB68">
        <v>20.18</v>
      </c>
      <c r="BC68">
        <v>1.74</v>
      </c>
      <c r="BD68">
        <v>30.12</v>
      </c>
    </row>
    <row r="69" spans="7:56">
      <c r="G69" t="s">
        <v>111</v>
      </c>
      <c r="H69" s="74">
        <v>239.71999999999997</v>
      </c>
      <c r="I69" s="47">
        <v>0</v>
      </c>
      <c r="J69" s="47">
        <v>26.169999999999998</v>
      </c>
      <c r="K69" s="47">
        <v>173.22</v>
      </c>
      <c r="L69" s="47">
        <v>24.97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17.68</v>
      </c>
      <c r="X69">
        <v>0</v>
      </c>
      <c r="Y69">
        <v>26.9</v>
      </c>
      <c r="Z69">
        <v>48.04</v>
      </c>
      <c r="AA69">
        <v>48.04</v>
      </c>
      <c r="AB69">
        <v>19.22</v>
      </c>
      <c r="AC69">
        <v>28.82</v>
      </c>
      <c r="AD69">
        <v>0</v>
      </c>
      <c r="AE69">
        <v>48.04</v>
      </c>
      <c r="AF69">
        <v>0</v>
      </c>
      <c r="AG69">
        <v>0</v>
      </c>
      <c r="AH69">
        <v>8.65</v>
      </c>
      <c r="AI69">
        <v>2.88</v>
      </c>
      <c r="AJ69">
        <v>23.92</v>
      </c>
      <c r="AK69">
        <v>0</v>
      </c>
      <c r="AL69">
        <v>5.76</v>
      </c>
      <c r="AM69">
        <v>0</v>
      </c>
      <c r="AN69">
        <v>0</v>
      </c>
      <c r="AO69">
        <v>4.8</v>
      </c>
      <c r="AP69">
        <v>0.48</v>
      </c>
      <c r="AQ69">
        <v>14.41</v>
      </c>
      <c r="AR69">
        <v>0</v>
      </c>
      <c r="AS69">
        <v>0</v>
      </c>
      <c r="AT69">
        <v>0</v>
      </c>
      <c r="AU69">
        <v>16.329999999999998</v>
      </c>
      <c r="AV69">
        <v>0</v>
      </c>
      <c r="AW69">
        <v>28.82</v>
      </c>
      <c r="AX69">
        <v>0</v>
      </c>
      <c r="AY69">
        <v>24.98</v>
      </c>
      <c r="AZ69">
        <v>24.98</v>
      </c>
      <c r="BA69">
        <v>24.98</v>
      </c>
      <c r="BB69">
        <v>20.18</v>
      </c>
      <c r="BC69">
        <v>1.74</v>
      </c>
      <c r="BD69">
        <v>24.43</v>
      </c>
    </row>
    <row r="70" spans="7:56">
      <c r="G70" t="s">
        <v>112</v>
      </c>
      <c r="H70" s="74">
        <v>239.71999999999997</v>
      </c>
      <c r="I70" s="47">
        <v>0</v>
      </c>
      <c r="J70" s="47">
        <v>20.63</v>
      </c>
      <c r="K70" s="47">
        <v>161.10999999999999</v>
      </c>
      <c r="L70" s="47">
        <v>24.97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12.87</v>
      </c>
      <c r="X70">
        <v>0</v>
      </c>
      <c r="Y70">
        <v>26.9</v>
      </c>
      <c r="Z70">
        <v>48.04</v>
      </c>
      <c r="AA70">
        <v>48.04</v>
      </c>
      <c r="AB70">
        <v>19.22</v>
      </c>
      <c r="AC70">
        <v>28.82</v>
      </c>
      <c r="AD70">
        <v>0</v>
      </c>
      <c r="AE70">
        <v>48.04</v>
      </c>
      <c r="AF70">
        <v>0</v>
      </c>
      <c r="AG70">
        <v>0</v>
      </c>
      <c r="AH70">
        <v>8.65</v>
      </c>
      <c r="AI70">
        <v>2.88</v>
      </c>
      <c r="AJ70">
        <v>16.62</v>
      </c>
      <c r="AK70">
        <v>0</v>
      </c>
      <c r="AL70">
        <v>5.76</v>
      </c>
      <c r="AM70">
        <v>0</v>
      </c>
      <c r="AN70">
        <v>0</v>
      </c>
      <c r="AO70">
        <v>4.8</v>
      </c>
      <c r="AP70">
        <v>0.48</v>
      </c>
      <c r="AQ70">
        <v>14.41</v>
      </c>
      <c r="AR70">
        <v>0</v>
      </c>
      <c r="AS70">
        <v>0</v>
      </c>
      <c r="AT70">
        <v>0</v>
      </c>
      <c r="AU70">
        <v>16.329999999999998</v>
      </c>
      <c r="AV70">
        <v>0</v>
      </c>
      <c r="AW70">
        <v>28.82</v>
      </c>
      <c r="AX70">
        <v>0</v>
      </c>
      <c r="AY70">
        <v>24.98</v>
      </c>
      <c r="AZ70">
        <v>24.98</v>
      </c>
      <c r="BA70">
        <v>24.98</v>
      </c>
      <c r="BB70">
        <v>20.18</v>
      </c>
      <c r="BC70">
        <v>1.74</v>
      </c>
      <c r="BD70">
        <v>18.89</v>
      </c>
    </row>
    <row r="71" spans="7:56">
      <c r="G71" t="s">
        <v>113</v>
      </c>
      <c r="H71" s="74">
        <v>239.71999999999997</v>
      </c>
      <c r="I71" s="47">
        <v>0</v>
      </c>
      <c r="J71" s="47">
        <v>16.18</v>
      </c>
      <c r="K71" s="47">
        <v>173.9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26.9</v>
      </c>
      <c r="Z71">
        <v>48.04</v>
      </c>
      <c r="AA71">
        <v>48.04</v>
      </c>
      <c r="AB71">
        <v>19.22</v>
      </c>
      <c r="AC71">
        <v>28.82</v>
      </c>
      <c r="AD71">
        <v>0</v>
      </c>
      <c r="AE71">
        <v>48.04</v>
      </c>
      <c r="AF71">
        <v>0</v>
      </c>
      <c r="AG71">
        <v>0</v>
      </c>
      <c r="AH71">
        <v>14.41</v>
      </c>
      <c r="AI71">
        <v>0.96</v>
      </c>
      <c r="AJ71">
        <v>0</v>
      </c>
      <c r="AK71">
        <v>0</v>
      </c>
      <c r="AL71">
        <v>5.76</v>
      </c>
      <c r="AM71">
        <v>0</v>
      </c>
      <c r="AN71">
        <v>0</v>
      </c>
      <c r="AO71">
        <v>0</v>
      </c>
      <c r="AP71">
        <v>0.48</v>
      </c>
      <c r="AQ71">
        <v>14.41</v>
      </c>
      <c r="AR71">
        <v>0</v>
      </c>
      <c r="AS71">
        <v>0</v>
      </c>
      <c r="AT71">
        <v>0</v>
      </c>
      <c r="AU71">
        <v>16.329999999999998</v>
      </c>
      <c r="AV71">
        <v>0</v>
      </c>
      <c r="AW71">
        <v>28.82</v>
      </c>
      <c r="AX71">
        <v>0</v>
      </c>
      <c r="AY71">
        <v>36.51</v>
      </c>
      <c r="AZ71">
        <v>36.51</v>
      </c>
      <c r="BA71">
        <v>43.24</v>
      </c>
      <c r="BB71">
        <v>20.18</v>
      </c>
      <c r="BC71">
        <v>1.74</v>
      </c>
      <c r="BD71">
        <v>14.44</v>
      </c>
    </row>
    <row r="72" spans="7:56">
      <c r="G72" t="s">
        <v>114</v>
      </c>
      <c r="H72" s="74">
        <v>239.71999999999997</v>
      </c>
      <c r="I72" s="47">
        <v>0</v>
      </c>
      <c r="J72" s="47">
        <v>10.220000000000001</v>
      </c>
      <c r="K72" s="47">
        <v>173.9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26.9</v>
      </c>
      <c r="Z72">
        <v>48.04</v>
      </c>
      <c r="AA72">
        <v>48.04</v>
      </c>
      <c r="AB72">
        <v>19.22</v>
      </c>
      <c r="AC72">
        <v>28.82</v>
      </c>
      <c r="AD72">
        <v>0</v>
      </c>
      <c r="AE72">
        <v>48.04</v>
      </c>
      <c r="AF72">
        <v>0</v>
      </c>
      <c r="AG72">
        <v>0</v>
      </c>
      <c r="AH72">
        <v>14.41</v>
      </c>
      <c r="AI72">
        <v>0.96</v>
      </c>
      <c r="AJ72">
        <v>0</v>
      </c>
      <c r="AK72">
        <v>0</v>
      </c>
      <c r="AL72">
        <v>5.76</v>
      </c>
      <c r="AM72">
        <v>0</v>
      </c>
      <c r="AN72">
        <v>0</v>
      </c>
      <c r="AO72">
        <v>0</v>
      </c>
      <c r="AP72">
        <v>0.48</v>
      </c>
      <c r="AQ72">
        <v>14.41</v>
      </c>
      <c r="AR72">
        <v>0</v>
      </c>
      <c r="AS72">
        <v>0</v>
      </c>
      <c r="AT72">
        <v>0</v>
      </c>
      <c r="AU72">
        <v>16.329999999999998</v>
      </c>
      <c r="AV72">
        <v>0</v>
      </c>
      <c r="AW72">
        <v>28.82</v>
      </c>
      <c r="AX72">
        <v>0</v>
      </c>
      <c r="AY72">
        <v>36.51</v>
      </c>
      <c r="AZ72">
        <v>36.51</v>
      </c>
      <c r="BA72">
        <v>43.24</v>
      </c>
      <c r="BB72">
        <v>20.18</v>
      </c>
      <c r="BC72">
        <v>1.74</v>
      </c>
      <c r="BD72">
        <v>8.48</v>
      </c>
    </row>
    <row r="73" spans="7:56">
      <c r="G73" t="s">
        <v>115</v>
      </c>
      <c r="H73" s="74">
        <v>239.71999999999997</v>
      </c>
      <c r="I73" s="47">
        <v>0</v>
      </c>
      <c r="J73" s="47">
        <v>6.28</v>
      </c>
      <c r="K73" s="47">
        <v>173.9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26.9</v>
      </c>
      <c r="Z73">
        <v>48.04</v>
      </c>
      <c r="AA73">
        <v>48.04</v>
      </c>
      <c r="AB73">
        <v>19.22</v>
      </c>
      <c r="AC73">
        <v>28.82</v>
      </c>
      <c r="AD73">
        <v>0</v>
      </c>
      <c r="AE73">
        <v>48.04</v>
      </c>
      <c r="AF73">
        <v>0</v>
      </c>
      <c r="AG73">
        <v>0</v>
      </c>
      <c r="AH73">
        <v>14.41</v>
      </c>
      <c r="AI73">
        <v>0.96</v>
      </c>
      <c r="AJ73">
        <v>0</v>
      </c>
      <c r="AK73">
        <v>0</v>
      </c>
      <c r="AL73">
        <v>5.76</v>
      </c>
      <c r="AM73">
        <v>0</v>
      </c>
      <c r="AN73">
        <v>0</v>
      </c>
      <c r="AO73">
        <v>0</v>
      </c>
      <c r="AP73">
        <v>0.48</v>
      </c>
      <c r="AQ73">
        <v>14.41</v>
      </c>
      <c r="AR73">
        <v>0</v>
      </c>
      <c r="AS73">
        <v>0</v>
      </c>
      <c r="AT73">
        <v>0</v>
      </c>
      <c r="AU73">
        <v>16.329999999999998</v>
      </c>
      <c r="AV73">
        <v>0</v>
      </c>
      <c r="AW73">
        <v>28.82</v>
      </c>
      <c r="AX73">
        <v>0</v>
      </c>
      <c r="AY73">
        <v>36.51</v>
      </c>
      <c r="AZ73">
        <v>36.51</v>
      </c>
      <c r="BA73">
        <v>43.24</v>
      </c>
      <c r="BB73">
        <v>20.18</v>
      </c>
      <c r="BC73">
        <v>1.74</v>
      </c>
      <c r="BD73">
        <v>4.54</v>
      </c>
    </row>
    <row r="74" spans="7:56">
      <c r="G74" t="s">
        <v>116</v>
      </c>
      <c r="H74" s="74">
        <v>239.71999999999997</v>
      </c>
      <c r="I74" s="47">
        <v>0</v>
      </c>
      <c r="J74" s="47">
        <v>2.95</v>
      </c>
      <c r="K74" s="47">
        <v>173.9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26.9</v>
      </c>
      <c r="Z74">
        <v>48.04</v>
      </c>
      <c r="AA74">
        <v>48.04</v>
      </c>
      <c r="AB74">
        <v>19.22</v>
      </c>
      <c r="AC74">
        <v>28.82</v>
      </c>
      <c r="AD74">
        <v>0</v>
      </c>
      <c r="AE74">
        <v>48.04</v>
      </c>
      <c r="AF74">
        <v>0</v>
      </c>
      <c r="AG74">
        <v>0</v>
      </c>
      <c r="AH74">
        <v>14.41</v>
      </c>
      <c r="AI74">
        <v>0.96</v>
      </c>
      <c r="AJ74">
        <v>0</v>
      </c>
      <c r="AK74">
        <v>0</v>
      </c>
      <c r="AL74">
        <v>5.76</v>
      </c>
      <c r="AM74">
        <v>0</v>
      </c>
      <c r="AN74">
        <v>0</v>
      </c>
      <c r="AO74">
        <v>0</v>
      </c>
      <c r="AP74">
        <v>0.48</v>
      </c>
      <c r="AQ74">
        <v>14.41</v>
      </c>
      <c r="AR74">
        <v>0</v>
      </c>
      <c r="AS74">
        <v>0</v>
      </c>
      <c r="AT74">
        <v>0</v>
      </c>
      <c r="AU74">
        <v>16.329999999999998</v>
      </c>
      <c r="AV74">
        <v>0</v>
      </c>
      <c r="AW74">
        <v>28.82</v>
      </c>
      <c r="AX74">
        <v>0</v>
      </c>
      <c r="AY74">
        <v>36.51</v>
      </c>
      <c r="AZ74">
        <v>36.51</v>
      </c>
      <c r="BA74">
        <v>43.24</v>
      </c>
      <c r="BB74">
        <v>20.18</v>
      </c>
      <c r="BC74">
        <v>1.74</v>
      </c>
      <c r="BD74">
        <v>1.21</v>
      </c>
    </row>
    <row r="75" spans="7:56">
      <c r="G75" t="s">
        <v>117</v>
      </c>
      <c r="H75" s="74">
        <v>239.71999999999997</v>
      </c>
      <c r="I75" s="47">
        <v>0</v>
      </c>
      <c r="J75" s="47">
        <v>2.25</v>
      </c>
      <c r="K75" s="47">
        <v>173.9</v>
      </c>
      <c r="L75" s="47">
        <v>22.089999999999996</v>
      </c>
      <c r="M75" s="75">
        <v>0</v>
      </c>
      <c r="N75" s="74">
        <v>86.47</v>
      </c>
      <c r="O75" s="47">
        <v>182.55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28.82</v>
      </c>
      <c r="Y75">
        <v>26.9</v>
      </c>
      <c r="Z75">
        <v>48.04</v>
      </c>
      <c r="AA75">
        <v>48.04</v>
      </c>
      <c r="AB75">
        <v>19.22</v>
      </c>
      <c r="AC75">
        <v>28.82</v>
      </c>
      <c r="AD75">
        <v>48.04</v>
      </c>
      <c r="AE75">
        <v>48.04</v>
      </c>
      <c r="AF75">
        <v>0</v>
      </c>
      <c r="AG75">
        <v>0</v>
      </c>
      <c r="AH75">
        <v>14.41</v>
      </c>
      <c r="AI75">
        <v>0</v>
      </c>
      <c r="AJ75">
        <v>0</v>
      </c>
      <c r="AK75">
        <v>0</v>
      </c>
      <c r="AL75">
        <v>5.76</v>
      </c>
      <c r="AM75">
        <v>0</v>
      </c>
      <c r="AN75">
        <v>48.04</v>
      </c>
      <c r="AO75">
        <v>0</v>
      </c>
      <c r="AP75">
        <v>0.48</v>
      </c>
      <c r="AQ75">
        <v>14.41</v>
      </c>
      <c r="AR75">
        <v>0</v>
      </c>
      <c r="AS75">
        <v>38.43</v>
      </c>
      <c r="AT75">
        <v>38.43</v>
      </c>
      <c r="AU75">
        <v>16.329999999999998</v>
      </c>
      <c r="AV75">
        <v>67.260000000000005</v>
      </c>
      <c r="AW75">
        <v>28.82</v>
      </c>
      <c r="AX75">
        <v>0</v>
      </c>
      <c r="AY75">
        <v>36.51</v>
      </c>
      <c r="AZ75">
        <v>36.51</v>
      </c>
      <c r="BA75">
        <v>43.24</v>
      </c>
      <c r="BB75">
        <v>20.18</v>
      </c>
      <c r="BC75">
        <v>1.74</v>
      </c>
      <c r="BD75">
        <v>0.51</v>
      </c>
    </row>
    <row r="76" spans="7:56">
      <c r="G76" t="s">
        <v>118</v>
      </c>
      <c r="H76" s="74">
        <v>239.71999999999997</v>
      </c>
      <c r="I76" s="47">
        <v>0</v>
      </c>
      <c r="J76" s="47">
        <v>1.97</v>
      </c>
      <c r="K76" s="47">
        <v>173.9</v>
      </c>
      <c r="L76" s="47">
        <v>22.089999999999996</v>
      </c>
      <c r="M76" s="75">
        <v>0</v>
      </c>
      <c r="N76" s="74">
        <v>86.47</v>
      </c>
      <c r="O76" s="47">
        <v>182.55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28.82</v>
      </c>
      <c r="Y76">
        <v>26.9</v>
      </c>
      <c r="Z76">
        <v>48.04</v>
      </c>
      <c r="AA76">
        <v>48.04</v>
      </c>
      <c r="AB76">
        <v>19.22</v>
      </c>
      <c r="AC76">
        <v>28.82</v>
      </c>
      <c r="AD76">
        <v>48.04</v>
      </c>
      <c r="AE76">
        <v>48.04</v>
      </c>
      <c r="AF76">
        <v>0</v>
      </c>
      <c r="AG76">
        <v>0</v>
      </c>
      <c r="AH76">
        <v>14.41</v>
      </c>
      <c r="AI76">
        <v>0</v>
      </c>
      <c r="AJ76">
        <v>0</v>
      </c>
      <c r="AK76">
        <v>0</v>
      </c>
      <c r="AL76">
        <v>5.76</v>
      </c>
      <c r="AM76">
        <v>0</v>
      </c>
      <c r="AN76">
        <v>48.04</v>
      </c>
      <c r="AO76">
        <v>0</v>
      </c>
      <c r="AP76">
        <v>0.48</v>
      </c>
      <c r="AQ76">
        <v>14.41</v>
      </c>
      <c r="AR76">
        <v>0</v>
      </c>
      <c r="AS76">
        <v>38.43</v>
      </c>
      <c r="AT76">
        <v>38.43</v>
      </c>
      <c r="AU76">
        <v>16.329999999999998</v>
      </c>
      <c r="AV76">
        <v>67.260000000000005</v>
      </c>
      <c r="AW76">
        <v>28.82</v>
      </c>
      <c r="AX76">
        <v>0</v>
      </c>
      <c r="AY76">
        <v>36.51</v>
      </c>
      <c r="AZ76">
        <v>36.51</v>
      </c>
      <c r="BA76">
        <v>43.24</v>
      </c>
      <c r="BB76">
        <v>20.18</v>
      </c>
      <c r="BC76">
        <v>1.74</v>
      </c>
      <c r="BD76">
        <v>0.23</v>
      </c>
    </row>
    <row r="77" spans="7:56">
      <c r="G77" t="s">
        <v>119</v>
      </c>
      <c r="H77" s="74">
        <v>239.71999999999997</v>
      </c>
      <c r="I77" s="47">
        <v>0</v>
      </c>
      <c r="J77" s="47">
        <v>1.74</v>
      </c>
      <c r="K77" s="47">
        <v>173.9</v>
      </c>
      <c r="L77" s="47">
        <v>22.089999999999996</v>
      </c>
      <c r="M77" s="75">
        <v>0</v>
      </c>
      <c r="N77" s="74">
        <v>86.47</v>
      </c>
      <c r="O77" s="47">
        <v>182.55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28.82</v>
      </c>
      <c r="Y77">
        <v>26.9</v>
      </c>
      <c r="Z77">
        <v>48.04</v>
      </c>
      <c r="AA77">
        <v>48.04</v>
      </c>
      <c r="AB77">
        <v>19.22</v>
      </c>
      <c r="AC77">
        <v>28.82</v>
      </c>
      <c r="AD77">
        <v>48.04</v>
      </c>
      <c r="AE77">
        <v>48.04</v>
      </c>
      <c r="AF77">
        <v>0</v>
      </c>
      <c r="AG77">
        <v>0</v>
      </c>
      <c r="AH77">
        <v>14.41</v>
      </c>
      <c r="AI77">
        <v>0</v>
      </c>
      <c r="AJ77">
        <v>0</v>
      </c>
      <c r="AK77">
        <v>0</v>
      </c>
      <c r="AL77">
        <v>5.76</v>
      </c>
      <c r="AM77">
        <v>0</v>
      </c>
      <c r="AN77">
        <v>48.04</v>
      </c>
      <c r="AO77">
        <v>0</v>
      </c>
      <c r="AP77">
        <v>0.48</v>
      </c>
      <c r="AQ77">
        <v>14.41</v>
      </c>
      <c r="AR77">
        <v>0</v>
      </c>
      <c r="AS77">
        <v>38.43</v>
      </c>
      <c r="AT77">
        <v>38.43</v>
      </c>
      <c r="AU77">
        <v>16.329999999999998</v>
      </c>
      <c r="AV77">
        <v>67.260000000000005</v>
      </c>
      <c r="AW77">
        <v>28.82</v>
      </c>
      <c r="AX77">
        <v>0</v>
      </c>
      <c r="AY77">
        <v>36.51</v>
      </c>
      <c r="AZ77">
        <v>36.51</v>
      </c>
      <c r="BA77">
        <v>43.24</v>
      </c>
      <c r="BB77">
        <v>20.18</v>
      </c>
      <c r="BC77">
        <v>1.74</v>
      </c>
      <c r="BD77">
        <v>0</v>
      </c>
    </row>
    <row r="78" spans="7:56">
      <c r="G78" t="s">
        <v>120</v>
      </c>
      <c r="H78" s="74">
        <v>239.71999999999997</v>
      </c>
      <c r="I78" s="47">
        <v>0</v>
      </c>
      <c r="J78" s="47">
        <v>1.74</v>
      </c>
      <c r="K78" s="47">
        <v>173.9</v>
      </c>
      <c r="L78" s="47">
        <v>22.089999999999996</v>
      </c>
      <c r="M78" s="75">
        <v>0</v>
      </c>
      <c r="N78" s="74">
        <v>86.47</v>
      </c>
      <c r="O78" s="47">
        <v>182.55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28.82</v>
      </c>
      <c r="Y78">
        <v>26.9</v>
      </c>
      <c r="Z78">
        <v>48.04</v>
      </c>
      <c r="AA78">
        <v>48.04</v>
      </c>
      <c r="AB78">
        <v>19.22</v>
      </c>
      <c r="AC78">
        <v>28.82</v>
      </c>
      <c r="AD78">
        <v>48.04</v>
      </c>
      <c r="AE78">
        <v>48.04</v>
      </c>
      <c r="AF78">
        <v>0</v>
      </c>
      <c r="AG78">
        <v>0</v>
      </c>
      <c r="AH78">
        <v>14.41</v>
      </c>
      <c r="AI78">
        <v>0</v>
      </c>
      <c r="AJ78">
        <v>0</v>
      </c>
      <c r="AK78">
        <v>0</v>
      </c>
      <c r="AL78">
        <v>5.76</v>
      </c>
      <c r="AM78">
        <v>0</v>
      </c>
      <c r="AN78">
        <v>48.04</v>
      </c>
      <c r="AO78">
        <v>0</v>
      </c>
      <c r="AP78">
        <v>0.48</v>
      </c>
      <c r="AQ78">
        <v>14.41</v>
      </c>
      <c r="AR78">
        <v>0</v>
      </c>
      <c r="AS78">
        <v>38.43</v>
      </c>
      <c r="AT78">
        <v>38.43</v>
      </c>
      <c r="AU78">
        <v>16.329999999999998</v>
      </c>
      <c r="AV78">
        <v>67.260000000000005</v>
      </c>
      <c r="AW78">
        <v>28.82</v>
      </c>
      <c r="AX78">
        <v>0</v>
      </c>
      <c r="AY78">
        <v>36.51</v>
      </c>
      <c r="AZ78">
        <v>36.51</v>
      </c>
      <c r="BA78">
        <v>43.24</v>
      </c>
      <c r="BB78">
        <v>20.18</v>
      </c>
      <c r="BC78">
        <v>1.74</v>
      </c>
      <c r="BD78">
        <v>0</v>
      </c>
    </row>
    <row r="79" spans="7:56">
      <c r="G79" t="s">
        <v>121</v>
      </c>
      <c r="H79" s="74">
        <v>239.82</v>
      </c>
      <c r="I79" s="47">
        <v>0</v>
      </c>
      <c r="J79" s="47">
        <v>1.74</v>
      </c>
      <c r="K79" s="47">
        <v>173.9</v>
      </c>
      <c r="L79" s="47">
        <v>22.089999999999996</v>
      </c>
      <c r="M79" s="75">
        <v>0</v>
      </c>
      <c r="N79" s="74">
        <v>86.47</v>
      </c>
      <c r="O79" s="47">
        <v>182.55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28.82</v>
      </c>
      <c r="Y79">
        <v>26.9</v>
      </c>
      <c r="Z79">
        <v>48.04</v>
      </c>
      <c r="AA79">
        <v>48.04</v>
      </c>
      <c r="AB79">
        <v>19.22</v>
      </c>
      <c r="AC79">
        <v>28.82</v>
      </c>
      <c r="AD79">
        <v>48.04</v>
      </c>
      <c r="AE79">
        <v>48.04</v>
      </c>
      <c r="AF79">
        <v>0</v>
      </c>
      <c r="AG79">
        <v>0</v>
      </c>
      <c r="AH79">
        <v>14.41</v>
      </c>
      <c r="AI79">
        <v>0</v>
      </c>
      <c r="AJ79">
        <v>0</v>
      </c>
      <c r="AK79">
        <v>0</v>
      </c>
      <c r="AL79">
        <v>5.76</v>
      </c>
      <c r="AM79">
        <v>0</v>
      </c>
      <c r="AN79">
        <v>48.04</v>
      </c>
      <c r="AO79">
        <v>0</v>
      </c>
      <c r="AP79">
        <v>0.57999999999999996</v>
      </c>
      <c r="AQ79">
        <v>14.41</v>
      </c>
      <c r="AR79">
        <v>0</v>
      </c>
      <c r="AS79">
        <v>38.43</v>
      </c>
      <c r="AT79">
        <v>38.43</v>
      </c>
      <c r="AU79">
        <v>16.329999999999998</v>
      </c>
      <c r="AV79">
        <v>67.260000000000005</v>
      </c>
      <c r="AW79">
        <v>28.82</v>
      </c>
      <c r="AX79">
        <v>0</v>
      </c>
      <c r="AY79">
        <v>36.51</v>
      </c>
      <c r="AZ79">
        <v>36.51</v>
      </c>
      <c r="BA79">
        <v>43.24</v>
      </c>
      <c r="BB79">
        <v>20.18</v>
      </c>
      <c r="BC79">
        <v>1.74</v>
      </c>
      <c r="BD79">
        <v>0</v>
      </c>
    </row>
    <row r="80" spans="7:56">
      <c r="G80" t="s">
        <v>122</v>
      </c>
      <c r="H80" s="74">
        <v>239.82</v>
      </c>
      <c r="I80" s="47">
        <v>0</v>
      </c>
      <c r="J80" s="47">
        <v>1.74</v>
      </c>
      <c r="K80" s="47">
        <v>173.9</v>
      </c>
      <c r="L80" s="47">
        <v>22.089999999999996</v>
      </c>
      <c r="M80" s="75">
        <v>0</v>
      </c>
      <c r="N80" s="74">
        <v>86.47</v>
      </c>
      <c r="O80" s="47">
        <v>182.55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28.82</v>
      </c>
      <c r="Y80">
        <v>26.9</v>
      </c>
      <c r="Z80">
        <v>48.04</v>
      </c>
      <c r="AA80">
        <v>48.04</v>
      </c>
      <c r="AB80">
        <v>19.22</v>
      </c>
      <c r="AC80">
        <v>28.82</v>
      </c>
      <c r="AD80">
        <v>48.04</v>
      </c>
      <c r="AE80">
        <v>48.04</v>
      </c>
      <c r="AF80">
        <v>0</v>
      </c>
      <c r="AG80">
        <v>0</v>
      </c>
      <c r="AH80">
        <v>14.41</v>
      </c>
      <c r="AI80">
        <v>0</v>
      </c>
      <c r="AJ80">
        <v>0</v>
      </c>
      <c r="AK80">
        <v>0</v>
      </c>
      <c r="AL80">
        <v>5.76</v>
      </c>
      <c r="AM80">
        <v>0</v>
      </c>
      <c r="AN80">
        <v>48.04</v>
      </c>
      <c r="AO80">
        <v>0</v>
      </c>
      <c r="AP80">
        <v>0.57999999999999996</v>
      </c>
      <c r="AQ80">
        <v>14.41</v>
      </c>
      <c r="AR80">
        <v>0</v>
      </c>
      <c r="AS80">
        <v>38.43</v>
      </c>
      <c r="AT80">
        <v>38.43</v>
      </c>
      <c r="AU80">
        <v>16.329999999999998</v>
      </c>
      <c r="AV80">
        <v>67.260000000000005</v>
      </c>
      <c r="AW80">
        <v>28.82</v>
      </c>
      <c r="AX80">
        <v>0</v>
      </c>
      <c r="AY80">
        <v>36.51</v>
      </c>
      <c r="AZ80">
        <v>36.51</v>
      </c>
      <c r="BA80">
        <v>43.24</v>
      </c>
      <c r="BB80">
        <v>20.18</v>
      </c>
      <c r="BC80">
        <v>1.74</v>
      </c>
      <c r="BD80">
        <v>0</v>
      </c>
    </row>
    <row r="81" spans="7:56">
      <c r="G81" t="s">
        <v>123</v>
      </c>
      <c r="H81" s="74">
        <v>239.82</v>
      </c>
      <c r="I81" s="47">
        <v>0</v>
      </c>
      <c r="J81" s="47">
        <v>1.74</v>
      </c>
      <c r="K81" s="47">
        <v>173.9</v>
      </c>
      <c r="L81" s="47">
        <v>22.089999999999996</v>
      </c>
      <c r="M81" s="75">
        <v>0</v>
      </c>
      <c r="N81" s="74">
        <v>86.47</v>
      </c>
      <c r="O81" s="47">
        <v>182.55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28.82</v>
      </c>
      <c r="Y81">
        <v>26.9</v>
      </c>
      <c r="Z81">
        <v>48.04</v>
      </c>
      <c r="AA81">
        <v>48.04</v>
      </c>
      <c r="AB81">
        <v>19.22</v>
      </c>
      <c r="AC81">
        <v>28.82</v>
      </c>
      <c r="AD81">
        <v>48.04</v>
      </c>
      <c r="AE81">
        <v>48.04</v>
      </c>
      <c r="AF81">
        <v>0</v>
      </c>
      <c r="AG81">
        <v>0</v>
      </c>
      <c r="AH81">
        <v>14.41</v>
      </c>
      <c r="AI81">
        <v>0</v>
      </c>
      <c r="AJ81">
        <v>0</v>
      </c>
      <c r="AK81">
        <v>0</v>
      </c>
      <c r="AL81">
        <v>5.76</v>
      </c>
      <c r="AM81">
        <v>0</v>
      </c>
      <c r="AN81">
        <v>48.04</v>
      </c>
      <c r="AO81">
        <v>0</v>
      </c>
      <c r="AP81">
        <v>0.57999999999999996</v>
      </c>
      <c r="AQ81">
        <v>14.41</v>
      </c>
      <c r="AR81">
        <v>0</v>
      </c>
      <c r="AS81">
        <v>38.43</v>
      </c>
      <c r="AT81">
        <v>38.43</v>
      </c>
      <c r="AU81">
        <v>16.329999999999998</v>
      </c>
      <c r="AV81">
        <v>67.260000000000005</v>
      </c>
      <c r="AW81">
        <v>28.82</v>
      </c>
      <c r="AX81">
        <v>0</v>
      </c>
      <c r="AY81">
        <v>36.51</v>
      </c>
      <c r="AZ81">
        <v>36.51</v>
      </c>
      <c r="BA81">
        <v>43.24</v>
      </c>
      <c r="BB81">
        <v>20.18</v>
      </c>
      <c r="BC81">
        <v>1.74</v>
      </c>
      <c r="BD81">
        <v>0</v>
      </c>
    </row>
    <row r="82" spans="7:56">
      <c r="G82" t="s">
        <v>124</v>
      </c>
      <c r="H82" s="74">
        <v>239.82</v>
      </c>
      <c r="I82" s="47">
        <v>0</v>
      </c>
      <c r="J82" s="47">
        <v>1.74</v>
      </c>
      <c r="K82" s="47">
        <v>173.9</v>
      </c>
      <c r="L82" s="47">
        <v>22.089999999999996</v>
      </c>
      <c r="M82" s="75">
        <v>0</v>
      </c>
      <c r="N82" s="74">
        <v>86.47</v>
      </c>
      <c r="O82" s="47">
        <v>182.55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28.82</v>
      </c>
      <c r="Y82">
        <v>26.9</v>
      </c>
      <c r="Z82">
        <v>48.04</v>
      </c>
      <c r="AA82">
        <v>48.04</v>
      </c>
      <c r="AB82">
        <v>19.22</v>
      </c>
      <c r="AC82">
        <v>28.82</v>
      </c>
      <c r="AD82">
        <v>48.04</v>
      </c>
      <c r="AE82">
        <v>48.04</v>
      </c>
      <c r="AF82">
        <v>0</v>
      </c>
      <c r="AG82">
        <v>0</v>
      </c>
      <c r="AH82">
        <v>14.41</v>
      </c>
      <c r="AI82">
        <v>0</v>
      </c>
      <c r="AJ82">
        <v>0</v>
      </c>
      <c r="AK82">
        <v>0</v>
      </c>
      <c r="AL82">
        <v>5.76</v>
      </c>
      <c r="AM82">
        <v>0</v>
      </c>
      <c r="AN82">
        <v>48.04</v>
      </c>
      <c r="AO82">
        <v>0</v>
      </c>
      <c r="AP82">
        <v>0.57999999999999996</v>
      </c>
      <c r="AQ82">
        <v>14.41</v>
      </c>
      <c r="AR82">
        <v>0</v>
      </c>
      <c r="AS82">
        <v>38.43</v>
      </c>
      <c r="AT82">
        <v>38.43</v>
      </c>
      <c r="AU82">
        <v>16.329999999999998</v>
      </c>
      <c r="AV82">
        <v>67.260000000000005</v>
      </c>
      <c r="AW82">
        <v>28.82</v>
      </c>
      <c r="AX82">
        <v>0</v>
      </c>
      <c r="AY82">
        <v>36.51</v>
      </c>
      <c r="AZ82">
        <v>36.51</v>
      </c>
      <c r="BA82">
        <v>43.24</v>
      </c>
      <c r="BB82">
        <v>20.18</v>
      </c>
      <c r="BC82">
        <v>1.74</v>
      </c>
      <c r="BD82">
        <v>0</v>
      </c>
    </row>
    <row r="83" spans="7:56">
      <c r="G83" t="s">
        <v>125</v>
      </c>
      <c r="H83" s="74">
        <v>239.82</v>
      </c>
      <c r="I83" s="47">
        <v>0</v>
      </c>
      <c r="J83" s="47">
        <v>1.74</v>
      </c>
      <c r="K83" s="47">
        <v>168.14000000000001</v>
      </c>
      <c r="L83" s="47">
        <v>22.089999999999996</v>
      </c>
      <c r="M83" s="75">
        <v>0</v>
      </c>
      <c r="N83" s="74">
        <v>86.47</v>
      </c>
      <c r="O83" s="47">
        <v>220.98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28.82</v>
      </c>
      <c r="Y83">
        <v>26.9</v>
      </c>
      <c r="Z83">
        <v>48.04</v>
      </c>
      <c r="AA83">
        <v>48.04</v>
      </c>
      <c r="AB83">
        <v>19.22</v>
      </c>
      <c r="AC83">
        <v>28.82</v>
      </c>
      <c r="AD83">
        <v>48.04</v>
      </c>
      <c r="AE83">
        <v>48.04</v>
      </c>
      <c r="AF83">
        <v>0</v>
      </c>
      <c r="AG83">
        <v>0</v>
      </c>
      <c r="AH83">
        <v>8.65</v>
      </c>
      <c r="AI83">
        <v>0</v>
      </c>
      <c r="AJ83">
        <v>0</v>
      </c>
      <c r="AK83">
        <v>0</v>
      </c>
      <c r="AL83">
        <v>5.76</v>
      </c>
      <c r="AM83">
        <v>0</v>
      </c>
      <c r="AN83">
        <v>48.04</v>
      </c>
      <c r="AO83">
        <v>0</v>
      </c>
      <c r="AP83">
        <v>0.57999999999999996</v>
      </c>
      <c r="AQ83">
        <v>14.41</v>
      </c>
      <c r="AR83">
        <v>0</v>
      </c>
      <c r="AS83">
        <v>38.43</v>
      </c>
      <c r="AT83">
        <v>38.43</v>
      </c>
      <c r="AU83">
        <v>16.329999999999998</v>
      </c>
      <c r="AV83">
        <v>105.69</v>
      </c>
      <c r="AW83">
        <v>28.82</v>
      </c>
      <c r="AX83">
        <v>0</v>
      </c>
      <c r="AY83">
        <v>36.51</v>
      </c>
      <c r="AZ83">
        <v>36.51</v>
      </c>
      <c r="BA83">
        <v>43.24</v>
      </c>
      <c r="BB83">
        <v>20.18</v>
      </c>
      <c r="BC83">
        <v>1.74</v>
      </c>
      <c r="BD83">
        <v>0</v>
      </c>
    </row>
    <row r="84" spans="7:56">
      <c r="G84" t="s">
        <v>126</v>
      </c>
      <c r="H84" s="74">
        <v>239.82</v>
      </c>
      <c r="I84" s="47">
        <v>0</v>
      </c>
      <c r="J84" s="47">
        <v>1.74</v>
      </c>
      <c r="K84" s="47">
        <v>168.14000000000001</v>
      </c>
      <c r="L84" s="47">
        <v>22.089999999999996</v>
      </c>
      <c r="M84" s="75">
        <v>0</v>
      </c>
      <c r="N84" s="74">
        <v>86.47</v>
      </c>
      <c r="O84" s="47">
        <v>220.98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28.82</v>
      </c>
      <c r="Y84">
        <v>26.9</v>
      </c>
      <c r="Z84">
        <v>48.04</v>
      </c>
      <c r="AA84">
        <v>48.04</v>
      </c>
      <c r="AB84">
        <v>19.22</v>
      </c>
      <c r="AC84">
        <v>28.82</v>
      </c>
      <c r="AD84">
        <v>48.04</v>
      </c>
      <c r="AE84">
        <v>48.04</v>
      </c>
      <c r="AF84">
        <v>0</v>
      </c>
      <c r="AG84">
        <v>0</v>
      </c>
      <c r="AH84">
        <v>8.65</v>
      </c>
      <c r="AI84">
        <v>0</v>
      </c>
      <c r="AJ84">
        <v>0</v>
      </c>
      <c r="AK84">
        <v>0</v>
      </c>
      <c r="AL84">
        <v>5.76</v>
      </c>
      <c r="AM84">
        <v>0</v>
      </c>
      <c r="AN84">
        <v>48.04</v>
      </c>
      <c r="AO84">
        <v>0</v>
      </c>
      <c r="AP84">
        <v>0.57999999999999996</v>
      </c>
      <c r="AQ84">
        <v>14.41</v>
      </c>
      <c r="AR84">
        <v>0</v>
      </c>
      <c r="AS84">
        <v>38.43</v>
      </c>
      <c r="AT84">
        <v>38.43</v>
      </c>
      <c r="AU84">
        <v>16.329999999999998</v>
      </c>
      <c r="AV84">
        <v>105.69</v>
      </c>
      <c r="AW84">
        <v>28.82</v>
      </c>
      <c r="AX84">
        <v>0</v>
      </c>
      <c r="AY84">
        <v>36.51</v>
      </c>
      <c r="AZ84">
        <v>36.51</v>
      </c>
      <c r="BA84">
        <v>43.24</v>
      </c>
      <c r="BB84">
        <v>20.18</v>
      </c>
      <c r="BC84">
        <v>1.74</v>
      </c>
      <c r="BD84">
        <v>0</v>
      </c>
    </row>
    <row r="85" spans="7:56">
      <c r="G85" t="s">
        <v>127</v>
      </c>
      <c r="H85" s="74">
        <v>239.82</v>
      </c>
      <c r="I85" s="47">
        <v>0</v>
      </c>
      <c r="J85" s="47">
        <v>1.74</v>
      </c>
      <c r="K85" s="47">
        <v>168.14000000000001</v>
      </c>
      <c r="L85" s="47">
        <v>22.089999999999996</v>
      </c>
      <c r="M85" s="75">
        <v>0</v>
      </c>
      <c r="N85" s="74">
        <v>86.47</v>
      </c>
      <c r="O85" s="47">
        <v>220.98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28.82</v>
      </c>
      <c r="Y85">
        <v>26.9</v>
      </c>
      <c r="Z85">
        <v>48.04</v>
      </c>
      <c r="AA85">
        <v>48.04</v>
      </c>
      <c r="AB85">
        <v>19.22</v>
      </c>
      <c r="AC85">
        <v>28.82</v>
      </c>
      <c r="AD85">
        <v>48.04</v>
      </c>
      <c r="AE85">
        <v>48.04</v>
      </c>
      <c r="AF85">
        <v>0</v>
      </c>
      <c r="AG85">
        <v>0</v>
      </c>
      <c r="AH85">
        <v>8.65</v>
      </c>
      <c r="AI85">
        <v>0</v>
      </c>
      <c r="AJ85">
        <v>0</v>
      </c>
      <c r="AK85">
        <v>0</v>
      </c>
      <c r="AL85">
        <v>5.76</v>
      </c>
      <c r="AM85">
        <v>0</v>
      </c>
      <c r="AN85">
        <v>48.04</v>
      </c>
      <c r="AO85">
        <v>0</v>
      </c>
      <c r="AP85">
        <v>0.57999999999999996</v>
      </c>
      <c r="AQ85">
        <v>14.41</v>
      </c>
      <c r="AR85">
        <v>0</v>
      </c>
      <c r="AS85">
        <v>38.43</v>
      </c>
      <c r="AT85">
        <v>38.43</v>
      </c>
      <c r="AU85">
        <v>16.329999999999998</v>
      </c>
      <c r="AV85">
        <v>105.69</v>
      </c>
      <c r="AW85">
        <v>28.82</v>
      </c>
      <c r="AX85">
        <v>0</v>
      </c>
      <c r="AY85">
        <v>36.51</v>
      </c>
      <c r="AZ85">
        <v>36.51</v>
      </c>
      <c r="BA85">
        <v>43.24</v>
      </c>
      <c r="BB85">
        <v>20.18</v>
      </c>
      <c r="BC85">
        <v>1.74</v>
      </c>
      <c r="BD85">
        <v>0</v>
      </c>
    </row>
    <row r="86" spans="7:56">
      <c r="G86" t="s">
        <v>128</v>
      </c>
      <c r="H86" s="74">
        <v>239.82</v>
      </c>
      <c r="I86" s="47">
        <v>0</v>
      </c>
      <c r="J86" s="47">
        <v>1.74</v>
      </c>
      <c r="K86" s="47">
        <v>168.14000000000001</v>
      </c>
      <c r="L86" s="47">
        <v>22.089999999999996</v>
      </c>
      <c r="M86" s="75">
        <v>0</v>
      </c>
      <c r="N86" s="74">
        <v>86.47</v>
      </c>
      <c r="O86" s="47">
        <v>220.98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28.82</v>
      </c>
      <c r="Y86">
        <v>26.9</v>
      </c>
      <c r="Z86">
        <v>48.04</v>
      </c>
      <c r="AA86">
        <v>48.04</v>
      </c>
      <c r="AB86">
        <v>19.22</v>
      </c>
      <c r="AC86">
        <v>28.82</v>
      </c>
      <c r="AD86">
        <v>48.04</v>
      </c>
      <c r="AE86">
        <v>48.04</v>
      </c>
      <c r="AF86">
        <v>0</v>
      </c>
      <c r="AG86">
        <v>0</v>
      </c>
      <c r="AH86">
        <v>8.65</v>
      </c>
      <c r="AI86">
        <v>0</v>
      </c>
      <c r="AJ86">
        <v>0</v>
      </c>
      <c r="AK86">
        <v>0</v>
      </c>
      <c r="AL86">
        <v>5.76</v>
      </c>
      <c r="AM86">
        <v>0</v>
      </c>
      <c r="AN86">
        <v>48.04</v>
      </c>
      <c r="AO86">
        <v>0</v>
      </c>
      <c r="AP86">
        <v>0.57999999999999996</v>
      </c>
      <c r="AQ86">
        <v>14.41</v>
      </c>
      <c r="AR86">
        <v>0</v>
      </c>
      <c r="AS86">
        <v>38.43</v>
      </c>
      <c r="AT86">
        <v>38.43</v>
      </c>
      <c r="AU86">
        <v>16.329999999999998</v>
      </c>
      <c r="AV86">
        <v>105.69</v>
      </c>
      <c r="AW86">
        <v>28.82</v>
      </c>
      <c r="AX86">
        <v>0</v>
      </c>
      <c r="AY86">
        <v>36.51</v>
      </c>
      <c r="AZ86">
        <v>36.51</v>
      </c>
      <c r="BA86">
        <v>43.24</v>
      </c>
      <c r="BB86">
        <v>20.18</v>
      </c>
      <c r="BC86">
        <v>1.74</v>
      </c>
      <c r="BD86">
        <v>0</v>
      </c>
    </row>
    <row r="87" spans="7:56">
      <c r="G87" t="s">
        <v>129</v>
      </c>
      <c r="H87" s="74">
        <v>239.82</v>
      </c>
      <c r="I87" s="47">
        <v>0</v>
      </c>
      <c r="J87" s="47">
        <v>1.74</v>
      </c>
      <c r="K87" s="47">
        <v>161.41</v>
      </c>
      <c r="L87" s="47">
        <v>22.089999999999996</v>
      </c>
      <c r="M87" s="75">
        <v>0</v>
      </c>
      <c r="N87" s="74">
        <v>86.47</v>
      </c>
      <c r="O87" s="47">
        <v>307.45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28.82</v>
      </c>
      <c r="Y87">
        <v>26.9</v>
      </c>
      <c r="Z87">
        <v>48.04</v>
      </c>
      <c r="AA87">
        <v>48.04</v>
      </c>
      <c r="AB87">
        <v>19.22</v>
      </c>
      <c r="AC87">
        <v>28.82</v>
      </c>
      <c r="AD87">
        <v>48.04</v>
      </c>
      <c r="AE87">
        <v>48.04</v>
      </c>
      <c r="AF87">
        <v>0</v>
      </c>
      <c r="AG87">
        <v>0</v>
      </c>
      <c r="AH87">
        <v>8.65</v>
      </c>
      <c r="AI87">
        <v>0</v>
      </c>
      <c r="AJ87">
        <v>0</v>
      </c>
      <c r="AK87">
        <v>0</v>
      </c>
      <c r="AL87">
        <v>5.76</v>
      </c>
      <c r="AM87">
        <v>0</v>
      </c>
      <c r="AN87">
        <v>48.04</v>
      </c>
      <c r="AO87">
        <v>0</v>
      </c>
      <c r="AP87">
        <v>0.57999999999999996</v>
      </c>
      <c r="AQ87">
        <v>14.41</v>
      </c>
      <c r="AR87">
        <v>0</v>
      </c>
      <c r="AS87">
        <v>38.43</v>
      </c>
      <c r="AT87">
        <v>0</v>
      </c>
      <c r="AU87">
        <v>16.329999999999998</v>
      </c>
      <c r="AV87">
        <v>230.59</v>
      </c>
      <c r="AW87">
        <v>28.82</v>
      </c>
      <c r="AX87">
        <v>0</v>
      </c>
      <c r="AY87">
        <v>36.51</v>
      </c>
      <c r="AZ87">
        <v>36.51</v>
      </c>
      <c r="BA87">
        <v>36.51</v>
      </c>
      <c r="BB87">
        <v>20.18</v>
      </c>
      <c r="BC87">
        <v>1.74</v>
      </c>
      <c r="BD87">
        <v>0</v>
      </c>
    </row>
    <row r="88" spans="7:56">
      <c r="G88" t="s">
        <v>130</v>
      </c>
      <c r="H88" s="74">
        <v>239.82</v>
      </c>
      <c r="I88" s="47">
        <v>0</v>
      </c>
      <c r="J88" s="47">
        <v>1.74</v>
      </c>
      <c r="K88" s="47">
        <v>161.41</v>
      </c>
      <c r="L88" s="47">
        <v>22.089999999999996</v>
      </c>
      <c r="M88" s="75">
        <v>0</v>
      </c>
      <c r="N88" s="74">
        <v>86.47</v>
      </c>
      <c r="O88" s="47">
        <v>307.45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28.82</v>
      </c>
      <c r="Y88">
        <v>26.9</v>
      </c>
      <c r="Z88">
        <v>48.04</v>
      </c>
      <c r="AA88">
        <v>48.04</v>
      </c>
      <c r="AB88">
        <v>19.22</v>
      </c>
      <c r="AC88">
        <v>28.82</v>
      </c>
      <c r="AD88">
        <v>48.04</v>
      </c>
      <c r="AE88">
        <v>48.04</v>
      </c>
      <c r="AF88">
        <v>0</v>
      </c>
      <c r="AG88">
        <v>0</v>
      </c>
      <c r="AH88">
        <v>8.65</v>
      </c>
      <c r="AI88">
        <v>0</v>
      </c>
      <c r="AJ88">
        <v>0</v>
      </c>
      <c r="AK88">
        <v>0</v>
      </c>
      <c r="AL88">
        <v>5.76</v>
      </c>
      <c r="AM88">
        <v>0</v>
      </c>
      <c r="AN88">
        <v>48.04</v>
      </c>
      <c r="AO88">
        <v>0</v>
      </c>
      <c r="AP88">
        <v>0.57999999999999996</v>
      </c>
      <c r="AQ88">
        <v>14.41</v>
      </c>
      <c r="AR88">
        <v>0</v>
      </c>
      <c r="AS88">
        <v>38.43</v>
      </c>
      <c r="AT88">
        <v>0</v>
      </c>
      <c r="AU88">
        <v>16.329999999999998</v>
      </c>
      <c r="AV88">
        <v>230.59</v>
      </c>
      <c r="AW88">
        <v>28.82</v>
      </c>
      <c r="AX88">
        <v>0</v>
      </c>
      <c r="AY88">
        <v>36.51</v>
      </c>
      <c r="AZ88">
        <v>36.51</v>
      </c>
      <c r="BA88">
        <v>36.51</v>
      </c>
      <c r="BB88">
        <v>20.18</v>
      </c>
      <c r="BC88">
        <v>1.74</v>
      </c>
      <c r="BD88">
        <v>0</v>
      </c>
    </row>
    <row r="89" spans="7:56">
      <c r="G89" t="s">
        <v>131</v>
      </c>
      <c r="H89" s="74">
        <v>239.82</v>
      </c>
      <c r="I89" s="47">
        <v>0</v>
      </c>
      <c r="J89" s="47">
        <v>1.74</v>
      </c>
      <c r="K89" s="47">
        <v>161.41</v>
      </c>
      <c r="L89" s="47">
        <v>22.089999999999996</v>
      </c>
      <c r="M89" s="75">
        <v>0</v>
      </c>
      <c r="N89" s="74">
        <v>86.47</v>
      </c>
      <c r="O89" s="47">
        <v>307.45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28.82</v>
      </c>
      <c r="Y89">
        <v>26.9</v>
      </c>
      <c r="Z89">
        <v>48.04</v>
      </c>
      <c r="AA89">
        <v>48.04</v>
      </c>
      <c r="AB89">
        <v>19.22</v>
      </c>
      <c r="AC89">
        <v>28.82</v>
      </c>
      <c r="AD89">
        <v>48.04</v>
      </c>
      <c r="AE89">
        <v>48.04</v>
      </c>
      <c r="AF89">
        <v>0</v>
      </c>
      <c r="AG89">
        <v>0</v>
      </c>
      <c r="AH89">
        <v>8.65</v>
      </c>
      <c r="AI89">
        <v>0</v>
      </c>
      <c r="AJ89">
        <v>0</v>
      </c>
      <c r="AK89">
        <v>0</v>
      </c>
      <c r="AL89">
        <v>5.76</v>
      </c>
      <c r="AM89">
        <v>0</v>
      </c>
      <c r="AN89">
        <v>48.04</v>
      </c>
      <c r="AO89">
        <v>0</v>
      </c>
      <c r="AP89">
        <v>0.57999999999999996</v>
      </c>
      <c r="AQ89">
        <v>14.41</v>
      </c>
      <c r="AR89">
        <v>0</v>
      </c>
      <c r="AS89">
        <v>38.43</v>
      </c>
      <c r="AT89">
        <v>0</v>
      </c>
      <c r="AU89">
        <v>16.329999999999998</v>
      </c>
      <c r="AV89">
        <v>230.59</v>
      </c>
      <c r="AW89">
        <v>28.82</v>
      </c>
      <c r="AX89">
        <v>0</v>
      </c>
      <c r="AY89">
        <v>36.51</v>
      </c>
      <c r="AZ89">
        <v>36.51</v>
      </c>
      <c r="BA89">
        <v>36.51</v>
      </c>
      <c r="BB89">
        <v>20.18</v>
      </c>
      <c r="BC89">
        <v>1.74</v>
      </c>
      <c r="BD89">
        <v>0</v>
      </c>
    </row>
    <row r="90" spans="7:56">
      <c r="G90" t="s">
        <v>132</v>
      </c>
      <c r="H90" s="74">
        <v>239.82</v>
      </c>
      <c r="I90" s="47">
        <v>0</v>
      </c>
      <c r="J90" s="47">
        <v>1.74</v>
      </c>
      <c r="K90" s="47">
        <v>161.41</v>
      </c>
      <c r="L90" s="47">
        <v>22.089999999999996</v>
      </c>
      <c r="M90" s="75">
        <v>0</v>
      </c>
      <c r="N90" s="74">
        <v>86.47</v>
      </c>
      <c r="O90" s="47">
        <v>307.45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28.82</v>
      </c>
      <c r="Y90">
        <v>26.9</v>
      </c>
      <c r="Z90">
        <v>48.04</v>
      </c>
      <c r="AA90">
        <v>48.04</v>
      </c>
      <c r="AB90">
        <v>19.22</v>
      </c>
      <c r="AC90">
        <v>28.82</v>
      </c>
      <c r="AD90">
        <v>48.04</v>
      </c>
      <c r="AE90">
        <v>48.04</v>
      </c>
      <c r="AF90">
        <v>0</v>
      </c>
      <c r="AG90">
        <v>0</v>
      </c>
      <c r="AH90">
        <v>8.65</v>
      </c>
      <c r="AI90">
        <v>0</v>
      </c>
      <c r="AJ90">
        <v>0</v>
      </c>
      <c r="AK90">
        <v>0</v>
      </c>
      <c r="AL90">
        <v>5.76</v>
      </c>
      <c r="AM90">
        <v>0</v>
      </c>
      <c r="AN90">
        <v>48.04</v>
      </c>
      <c r="AO90">
        <v>0</v>
      </c>
      <c r="AP90">
        <v>0.57999999999999996</v>
      </c>
      <c r="AQ90">
        <v>14.41</v>
      </c>
      <c r="AR90">
        <v>0</v>
      </c>
      <c r="AS90">
        <v>38.43</v>
      </c>
      <c r="AT90">
        <v>0</v>
      </c>
      <c r="AU90">
        <v>16.329999999999998</v>
      </c>
      <c r="AV90">
        <v>230.59</v>
      </c>
      <c r="AW90">
        <v>28.82</v>
      </c>
      <c r="AX90">
        <v>0</v>
      </c>
      <c r="AY90">
        <v>36.51</v>
      </c>
      <c r="AZ90">
        <v>36.51</v>
      </c>
      <c r="BA90">
        <v>36.51</v>
      </c>
      <c r="BB90">
        <v>20.18</v>
      </c>
      <c r="BC90">
        <v>1.74</v>
      </c>
      <c r="BD90">
        <v>0</v>
      </c>
    </row>
    <row r="91" spans="7:56">
      <c r="G91" t="s">
        <v>133</v>
      </c>
      <c r="H91" s="74">
        <v>239.71999999999997</v>
      </c>
      <c r="I91" s="47">
        <v>0</v>
      </c>
      <c r="J91" s="47">
        <v>1.74</v>
      </c>
      <c r="K91" s="47">
        <v>138.34</v>
      </c>
      <c r="L91" s="47">
        <v>22.089999999999996</v>
      </c>
      <c r="M91" s="75">
        <v>0</v>
      </c>
      <c r="N91" s="74">
        <v>86.47</v>
      </c>
      <c r="O91" s="47">
        <v>317.06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28.82</v>
      </c>
      <c r="Y91">
        <v>26.9</v>
      </c>
      <c r="Z91">
        <v>48.04</v>
      </c>
      <c r="AA91">
        <v>48.04</v>
      </c>
      <c r="AB91">
        <v>19.22</v>
      </c>
      <c r="AC91">
        <v>28.82</v>
      </c>
      <c r="AD91">
        <v>48.04</v>
      </c>
      <c r="AE91">
        <v>48.04</v>
      </c>
      <c r="AF91">
        <v>0</v>
      </c>
      <c r="AG91">
        <v>0</v>
      </c>
      <c r="AH91">
        <v>8.65</v>
      </c>
      <c r="AI91">
        <v>0</v>
      </c>
      <c r="AJ91">
        <v>0</v>
      </c>
      <c r="AK91">
        <v>0</v>
      </c>
      <c r="AL91">
        <v>5.76</v>
      </c>
      <c r="AM91">
        <v>0</v>
      </c>
      <c r="AN91">
        <v>0</v>
      </c>
      <c r="AO91">
        <v>0</v>
      </c>
      <c r="AP91">
        <v>0.48</v>
      </c>
      <c r="AQ91">
        <v>14.41</v>
      </c>
      <c r="AR91">
        <v>0</v>
      </c>
      <c r="AS91">
        <v>38.43</v>
      </c>
      <c r="AT91">
        <v>0</v>
      </c>
      <c r="AU91">
        <v>16.329999999999998</v>
      </c>
      <c r="AV91">
        <v>288.24</v>
      </c>
      <c r="AW91">
        <v>28.82</v>
      </c>
      <c r="AX91">
        <v>0</v>
      </c>
      <c r="AY91">
        <v>28.82</v>
      </c>
      <c r="AZ91">
        <v>28.82</v>
      </c>
      <c r="BA91">
        <v>28.82</v>
      </c>
      <c r="BB91">
        <v>20.18</v>
      </c>
      <c r="BC91">
        <v>1.74</v>
      </c>
      <c r="BD91">
        <v>0</v>
      </c>
    </row>
    <row r="92" spans="7:56">
      <c r="G92" t="s">
        <v>134</v>
      </c>
      <c r="H92" s="74">
        <v>239.71999999999997</v>
      </c>
      <c r="I92" s="47">
        <v>0</v>
      </c>
      <c r="J92" s="47">
        <v>1.74</v>
      </c>
      <c r="K92" s="47">
        <v>138.34</v>
      </c>
      <c r="L92" s="47">
        <v>22.089999999999996</v>
      </c>
      <c r="M92" s="75">
        <v>0</v>
      </c>
      <c r="N92" s="74">
        <v>86.47</v>
      </c>
      <c r="O92" s="47">
        <v>317.06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28.82</v>
      </c>
      <c r="Y92">
        <v>26.9</v>
      </c>
      <c r="Z92">
        <v>48.04</v>
      </c>
      <c r="AA92">
        <v>48.04</v>
      </c>
      <c r="AB92">
        <v>19.22</v>
      </c>
      <c r="AC92">
        <v>28.82</v>
      </c>
      <c r="AD92">
        <v>48.04</v>
      </c>
      <c r="AE92">
        <v>48.04</v>
      </c>
      <c r="AF92">
        <v>0</v>
      </c>
      <c r="AG92">
        <v>0</v>
      </c>
      <c r="AH92">
        <v>8.65</v>
      </c>
      <c r="AI92">
        <v>0</v>
      </c>
      <c r="AJ92">
        <v>0</v>
      </c>
      <c r="AK92">
        <v>0</v>
      </c>
      <c r="AL92">
        <v>5.76</v>
      </c>
      <c r="AM92">
        <v>0</v>
      </c>
      <c r="AN92">
        <v>0</v>
      </c>
      <c r="AO92">
        <v>0</v>
      </c>
      <c r="AP92">
        <v>0.48</v>
      </c>
      <c r="AQ92">
        <v>14.41</v>
      </c>
      <c r="AR92">
        <v>0</v>
      </c>
      <c r="AS92">
        <v>38.43</v>
      </c>
      <c r="AT92">
        <v>0</v>
      </c>
      <c r="AU92">
        <v>16.329999999999998</v>
      </c>
      <c r="AV92">
        <v>288.24</v>
      </c>
      <c r="AW92">
        <v>28.82</v>
      </c>
      <c r="AX92">
        <v>0</v>
      </c>
      <c r="AY92">
        <v>28.82</v>
      </c>
      <c r="AZ92">
        <v>28.82</v>
      </c>
      <c r="BA92">
        <v>28.82</v>
      </c>
      <c r="BB92">
        <v>20.18</v>
      </c>
      <c r="BC92">
        <v>1.74</v>
      </c>
      <c r="BD92">
        <v>0</v>
      </c>
    </row>
    <row r="93" spans="7:56">
      <c r="G93" t="s">
        <v>135</v>
      </c>
      <c r="H93" s="74">
        <v>239.71999999999997</v>
      </c>
      <c r="I93" s="47">
        <v>0</v>
      </c>
      <c r="J93" s="47">
        <v>1.74</v>
      </c>
      <c r="K93" s="47">
        <v>138.34</v>
      </c>
      <c r="L93" s="47">
        <v>22.089999999999996</v>
      </c>
      <c r="M93" s="75">
        <v>0</v>
      </c>
      <c r="N93" s="74">
        <v>86.47</v>
      </c>
      <c r="O93" s="47">
        <v>317.06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28.82</v>
      </c>
      <c r="Y93">
        <v>26.9</v>
      </c>
      <c r="Z93">
        <v>48.04</v>
      </c>
      <c r="AA93">
        <v>48.04</v>
      </c>
      <c r="AB93">
        <v>19.22</v>
      </c>
      <c r="AC93">
        <v>28.82</v>
      </c>
      <c r="AD93">
        <v>48.04</v>
      </c>
      <c r="AE93">
        <v>48.04</v>
      </c>
      <c r="AF93">
        <v>0</v>
      </c>
      <c r="AG93">
        <v>0</v>
      </c>
      <c r="AH93">
        <v>8.65</v>
      </c>
      <c r="AI93">
        <v>0</v>
      </c>
      <c r="AJ93">
        <v>0</v>
      </c>
      <c r="AK93">
        <v>0</v>
      </c>
      <c r="AL93">
        <v>5.76</v>
      </c>
      <c r="AM93">
        <v>0</v>
      </c>
      <c r="AN93">
        <v>0</v>
      </c>
      <c r="AO93">
        <v>0</v>
      </c>
      <c r="AP93">
        <v>0.48</v>
      </c>
      <c r="AQ93">
        <v>14.41</v>
      </c>
      <c r="AR93">
        <v>0</v>
      </c>
      <c r="AS93">
        <v>38.43</v>
      </c>
      <c r="AT93">
        <v>0</v>
      </c>
      <c r="AU93">
        <v>16.329999999999998</v>
      </c>
      <c r="AV93">
        <v>288.24</v>
      </c>
      <c r="AW93">
        <v>28.82</v>
      </c>
      <c r="AX93">
        <v>0</v>
      </c>
      <c r="AY93">
        <v>28.82</v>
      </c>
      <c r="AZ93">
        <v>28.82</v>
      </c>
      <c r="BA93">
        <v>28.82</v>
      </c>
      <c r="BB93">
        <v>20.18</v>
      </c>
      <c r="BC93">
        <v>1.74</v>
      </c>
      <c r="BD93">
        <v>0</v>
      </c>
    </row>
    <row r="94" spans="7:56">
      <c r="G94" t="s">
        <v>136</v>
      </c>
      <c r="H94" s="74">
        <v>239.71999999999997</v>
      </c>
      <c r="I94" s="47">
        <v>0</v>
      </c>
      <c r="J94" s="47">
        <v>1.74</v>
      </c>
      <c r="K94" s="47">
        <v>138.34</v>
      </c>
      <c r="L94" s="47">
        <v>22.089999999999996</v>
      </c>
      <c r="M94" s="75">
        <v>0</v>
      </c>
      <c r="N94" s="74">
        <v>86.47</v>
      </c>
      <c r="O94" s="47">
        <v>317.06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28.82</v>
      </c>
      <c r="Y94">
        <v>26.9</v>
      </c>
      <c r="Z94">
        <v>48.04</v>
      </c>
      <c r="AA94">
        <v>48.04</v>
      </c>
      <c r="AB94">
        <v>19.22</v>
      </c>
      <c r="AC94">
        <v>28.82</v>
      </c>
      <c r="AD94">
        <v>48.04</v>
      </c>
      <c r="AE94">
        <v>48.04</v>
      </c>
      <c r="AF94">
        <v>0</v>
      </c>
      <c r="AG94">
        <v>0</v>
      </c>
      <c r="AH94">
        <v>8.65</v>
      </c>
      <c r="AI94">
        <v>0</v>
      </c>
      <c r="AJ94">
        <v>0</v>
      </c>
      <c r="AK94">
        <v>0</v>
      </c>
      <c r="AL94">
        <v>5.76</v>
      </c>
      <c r="AM94">
        <v>0</v>
      </c>
      <c r="AN94">
        <v>0</v>
      </c>
      <c r="AO94">
        <v>0</v>
      </c>
      <c r="AP94">
        <v>0.48</v>
      </c>
      <c r="AQ94">
        <v>14.41</v>
      </c>
      <c r="AR94">
        <v>0</v>
      </c>
      <c r="AS94">
        <v>38.43</v>
      </c>
      <c r="AT94">
        <v>0</v>
      </c>
      <c r="AU94">
        <v>16.329999999999998</v>
      </c>
      <c r="AV94">
        <v>288.24</v>
      </c>
      <c r="AW94">
        <v>28.82</v>
      </c>
      <c r="AX94">
        <v>0</v>
      </c>
      <c r="AY94">
        <v>28.82</v>
      </c>
      <c r="AZ94">
        <v>28.82</v>
      </c>
      <c r="BA94">
        <v>28.82</v>
      </c>
      <c r="BB94">
        <v>20.18</v>
      </c>
      <c r="BC94">
        <v>1.74</v>
      </c>
      <c r="BD94">
        <v>0</v>
      </c>
    </row>
    <row r="95" spans="7:56">
      <c r="G95" t="s">
        <v>137</v>
      </c>
      <c r="H95" s="74">
        <v>239.71999999999997</v>
      </c>
      <c r="I95" s="47">
        <v>0</v>
      </c>
      <c r="J95" s="47">
        <v>1.74</v>
      </c>
      <c r="K95" s="47">
        <v>138.34</v>
      </c>
      <c r="L95" s="47">
        <v>22.089999999999996</v>
      </c>
      <c r="M95" s="75">
        <v>0</v>
      </c>
      <c r="N95" s="74">
        <v>86.47</v>
      </c>
      <c r="O95" s="47">
        <v>317.06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28.82</v>
      </c>
      <c r="Y95">
        <v>26.9</v>
      </c>
      <c r="Z95">
        <v>48.04</v>
      </c>
      <c r="AA95">
        <v>48.04</v>
      </c>
      <c r="AB95">
        <v>19.22</v>
      </c>
      <c r="AC95">
        <v>28.82</v>
      </c>
      <c r="AD95">
        <v>48.04</v>
      </c>
      <c r="AE95">
        <v>48.04</v>
      </c>
      <c r="AF95">
        <v>0</v>
      </c>
      <c r="AG95">
        <v>0</v>
      </c>
      <c r="AH95">
        <v>8.65</v>
      </c>
      <c r="AI95">
        <v>0</v>
      </c>
      <c r="AJ95">
        <v>0</v>
      </c>
      <c r="AK95">
        <v>0</v>
      </c>
      <c r="AL95">
        <v>5.76</v>
      </c>
      <c r="AM95">
        <v>0</v>
      </c>
      <c r="AN95">
        <v>0</v>
      </c>
      <c r="AO95">
        <v>0</v>
      </c>
      <c r="AP95">
        <v>0.48</v>
      </c>
      <c r="AQ95">
        <v>14.41</v>
      </c>
      <c r="AR95">
        <v>0</v>
      </c>
      <c r="AS95">
        <v>38.43</v>
      </c>
      <c r="AT95">
        <v>0</v>
      </c>
      <c r="AU95">
        <v>16.329999999999998</v>
      </c>
      <c r="AV95">
        <v>288.24</v>
      </c>
      <c r="AW95">
        <v>28.82</v>
      </c>
      <c r="AX95">
        <v>0</v>
      </c>
      <c r="AY95">
        <v>28.82</v>
      </c>
      <c r="AZ95">
        <v>28.82</v>
      </c>
      <c r="BA95">
        <v>28.82</v>
      </c>
      <c r="BB95">
        <v>20.18</v>
      </c>
      <c r="BC95">
        <v>1.74</v>
      </c>
      <c r="BD95">
        <v>0</v>
      </c>
    </row>
    <row r="96" spans="7:56">
      <c r="G96" t="s">
        <v>138</v>
      </c>
      <c r="H96" s="74">
        <v>239.71999999999997</v>
      </c>
      <c r="I96" s="47">
        <v>0</v>
      </c>
      <c r="J96" s="47">
        <v>1.74</v>
      </c>
      <c r="K96" s="47">
        <v>138.34</v>
      </c>
      <c r="L96" s="47">
        <v>22.089999999999996</v>
      </c>
      <c r="M96" s="75">
        <v>0</v>
      </c>
      <c r="N96" s="74">
        <v>86.47</v>
      </c>
      <c r="O96" s="47">
        <v>317.06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28.82</v>
      </c>
      <c r="Y96">
        <v>26.9</v>
      </c>
      <c r="Z96">
        <v>48.04</v>
      </c>
      <c r="AA96">
        <v>48.04</v>
      </c>
      <c r="AB96">
        <v>19.22</v>
      </c>
      <c r="AC96">
        <v>28.82</v>
      </c>
      <c r="AD96">
        <v>48.04</v>
      </c>
      <c r="AE96">
        <v>48.04</v>
      </c>
      <c r="AF96">
        <v>0</v>
      </c>
      <c r="AG96">
        <v>0</v>
      </c>
      <c r="AH96">
        <v>8.65</v>
      </c>
      <c r="AI96">
        <v>0</v>
      </c>
      <c r="AJ96">
        <v>0</v>
      </c>
      <c r="AK96">
        <v>0</v>
      </c>
      <c r="AL96">
        <v>5.76</v>
      </c>
      <c r="AM96">
        <v>0</v>
      </c>
      <c r="AN96">
        <v>0</v>
      </c>
      <c r="AO96">
        <v>0</v>
      </c>
      <c r="AP96">
        <v>0.48</v>
      </c>
      <c r="AQ96">
        <v>14.41</v>
      </c>
      <c r="AR96">
        <v>0</v>
      </c>
      <c r="AS96">
        <v>38.43</v>
      </c>
      <c r="AT96">
        <v>0</v>
      </c>
      <c r="AU96">
        <v>16.329999999999998</v>
      </c>
      <c r="AV96">
        <v>288.24</v>
      </c>
      <c r="AW96">
        <v>28.82</v>
      </c>
      <c r="AX96">
        <v>0</v>
      </c>
      <c r="AY96">
        <v>28.82</v>
      </c>
      <c r="AZ96">
        <v>28.82</v>
      </c>
      <c r="BA96">
        <v>28.82</v>
      </c>
      <c r="BB96">
        <v>20.18</v>
      </c>
      <c r="BC96">
        <v>1.74</v>
      </c>
      <c r="BD96">
        <v>0</v>
      </c>
    </row>
    <row r="97" spans="1:133">
      <c r="G97" t="s">
        <v>139</v>
      </c>
      <c r="H97" s="74">
        <v>239.71999999999997</v>
      </c>
      <c r="I97" s="47">
        <v>0</v>
      </c>
      <c r="J97" s="47">
        <v>1.74</v>
      </c>
      <c r="K97" s="47">
        <v>138.34</v>
      </c>
      <c r="L97" s="47">
        <v>22.089999999999996</v>
      </c>
      <c r="M97" s="75">
        <v>0</v>
      </c>
      <c r="N97" s="74">
        <v>86.47</v>
      </c>
      <c r="O97" s="47">
        <v>317.06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28.82</v>
      </c>
      <c r="Y97">
        <v>26.9</v>
      </c>
      <c r="Z97">
        <v>48.04</v>
      </c>
      <c r="AA97">
        <v>48.04</v>
      </c>
      <c r="AB97">
        <v>19.22</v>
      </c>
      <c r="AC97">
        <v>28.82</v>
      </c>
      <c r="AD97">
        <v>48.04</v>
      </c>
      <c r="AE97">
        <v>48.04</v>
      </c>
      <c r="AF97">
        <v>0</v>
      </c>
      <c r="AG97">
        <v>0</v>
      </c>
      <c r="AH97">
        <v>8.65</v>
      </c>
      <c r="AI97">
        <v>0</v>
      </c>
      <c r="AJ97">
        <v>0</v>
      </c>
      <c r="AK97">
        <v>0</v>
      </c>
      <c r="AL97">
        <v>5.76</v>
      </c>
      <c r="AM97">
        <v>0</v>
      </c>
      <c r="AN97">
        <v>0</v>
      </c>
      <c r="AO97">
        <v>0</v>
      </c>
      <c r="AP97">
        <v>0.48</v>
      </c>
      <c r="AQ97">
        <v>14.41</v>
      </c>
      <c r="AR97">
        <v>0</v>
      </c>
      <c r="AS97">
        <v>38.43</v>
      </c>
      <c r="AT97">
        <v>0</v>
      </c>
      <c r="AU97">
        <v>16.329999999999998</v>
      </c>
      <c r="AV97">
        <v>288.24</v>
      </c>
      <c r="AW97">
        <v>28.82</v>
      </c>
      <c r="AX97">
        <v>0</v>
      </c>
      <c r="AY97">
        <v>28.82</v>
      </c>
      <c r="AZ97">
        <v>28.82</v>
      </c>
      <c r="BA97">
        <v>28.82</v>
      </c>
      <c r="BB97">
        <v>20.18</v>
      </c>
      <c r="BC97">
        <v>1.74</v>
      </c>
      <c r="BD97">
        <v>0</v>
      </c>
    </row>
    <row r="98" spans="1:133">
      <c r="G98" t="s">
        <v>140</v>
      </c>
      <c r="H98" s="74">
        <v>239.71999999999997</v>
      </c>
      <c r="I98" s="47">
        <v>0</v>
      </c>
      <c r="J98" s="47">
        <v>1.74</v>
      </c>
      <c r="K98" s="47">
        <v>138.34</v>
      </c>
      <c r="L98" s="47">
        <v>22.089999999999996</v>
      </c>
      <c r="M98" s="75">
        <v>0</v>
      </c>
      <c r="N98" s="74">
        <v>86.47</v>
      </c>
      <c r="O98" s="47">
        <v>317.06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28.82</v>
      </c>
      <c r="Y98">
        <v>26.9</v>
      </c>
      <c r="Z98">
        <v>48.04</v>
      </c>
      <c r="AA98">
        <v>48.04</v>
      </c>
      <c r="AB98">
        <v>19.22</v>
      </c>
      <c r="AC98">
        <v>28.82</v>
      </c>
      <c r="AD98">
        <v>48.04</v>
      </c>
      <c r="AE98">
        <v>48.04</v>
      </c>
      <c r="AF98">
        <v>0</v>
      </c>
      <c r="AG98">
        <v>0</v>
      </c>
      <c r="AH98">
        <v>8.65</v>
      </c>
      <c r="AI98">
        <v>0</v>
      </c>
      <c r="AJ98">
        <v>0</v>
      </c>
      <c r="AK98">
        <v>0</v>
      </c>
      <c r="AL98">
        <v>5.76</v>
      </c>
      <c r="AM98">
        <v>0</v>
      </c>
      <c r="AN98">
        <v>0</v>
      </c>
      <c r="AO98">
        <v>0</v>
      </c>
      <c r="AP98">
        <v>0.48</v>
      </c>
      <c r="AQ98">
        <v>14.41</v>
      </c>
      <c r="AR98">
        <v>0</v>
      </c>
      <c r="AS98">
        <v>38.43</v>
      </c>
      <c r="AT98">
        <v>0</v>
      </c>
      <c r="AU98">
        <v>16.329999999999998</v>
      </c>
      <c r="AV98">
        <v>288.24</v>
      </c>
      <c r="AW98">
        <v>28.82</v>
      </c>
      <c r="AX98">
        <v>0</v>
      </c>
      <c r="AY98">
        <v>28.82</v>
      </c>
      <c r="AZ98">
        <v>28.82</v>
      </c>
      <c r="BA98">
        <v>28.82</v>
      </c>
      <c r="BB98">
        <v>20.18</v>
      </c>
      <c r="BC98">
        <v>1.74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5.7559800000000054</v>
      </c>
      <c r="I99" s="70">
        <f t="shared" ref="I99:BU99" si="1">SUM(I3:I98)/4000</f>
        <v>0</v>
      </c>
      <c r="J99" s="70">
        <f t="shared" si="1"/>
        <v>0.64943249999999864</v>
      </c>
      <c r="K99" s="70">
        <f t="shared" si="1"/>
        <v>3.7081374999999999</v>
      </c>
      <c r="L99" s="70">
        <f t="shared" si="1"/>
        <v>0.53785999999999978</v>
      </c>
      <c r="M99" s="70">
        <f t="shared" si="1"/>
        <v>0</v>
      </c>
      <c r="N99" s="69">
        <f t="shared" si="1"/>
        <v>0.51882000000000006</v>
      </c>
      <c r="O99" s="70">
        <f t="shared" si="1"/>
        <v>2.3827499999999993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0.10594000000000003</v>
      </c>
      <c r="X99">
        <f t="shared" si="1"/>
        <v>0.17292000000000007</v>
      </c>
      <c r="Y99">
        <f t="shared" si="1"/>
        <v>0.64560000000000117</v>
      </c>
      <c r="Z99">
        <f t="shared" si="1"/>
        <v>1.1529599999999993</v>
      </c>
      <c r="AA99">
        <f t="shared" si="1"/>
        <v>1.1529599999999993</v>
      </c>
      <c r="AB99">
        <f t="shared" si="1"/>
        <v>0.46128000000000052</v>
      </c>
      <c r="AC99">
        <f t="shared" si="1"/>
        <v>0.69168000000000063</v>
      </c>
      <c r="AD99">
        <f t="shared" si="1"/>
        <v>0.28823999999999989</v>
      </c>
      <c r="AE99">
        <f t="shared" si="1"/>
        <v>1.1529599999999993</v>
      </c>
      <c r="AF99">
        <f t="shared" si="1"/>
        <v>0</v>
      </c>
      <c r="AG99">
        <f t="shared" si="1"/>
        <v>0</v>
      </c>
      <c r="AH99">
        <f t="shared" si="1"/>
        <v>0.22487999999999964</v>
      </c>
      <c r="AI99">
        <f t="shared" si="1"/>
        <v>4.1300000000000024E-2</v>
      </c>
      <c r="AJ99">
        <f t="shared" si="1"/>
        <v>0.22409249999999997</v>
      </c>
      <c r="AK99">
        <f t="shared" si="1"/>
        <v>1.4410000000000001E-2</v>
      </c>
      <c r="AL99">
        <f t="shared" si="1"/>
        <v>0.13823999999999986</v>
      </c>
      <c r="AM99">
        <f t="shared" si="1"/>
        <v>2.8820000000000002E-2</v>
      </c>
      <c r="AN99">
        <f t="shared" si="1"/>
        <v>0.28823999999999989</v>
      </c>
      <c r="AO99">
        <f t="shared" si="1"/>
        <v>3.3599999999999991E-2</v>
      </c>
      <c r="AP99">
        <f t="shared" si="1"/>
        <v>1.4219999999999984E-2</v>
      </c>
      <c r="AQ99">
        <f t="shared" si="1"/>
        <v>0.28512999999999999</v>
      </c>
      <c r="AR99">
        <f t="shared" si="1"/>
        <v>6.5399999999999998E-3</v>
      </c>
      <c r="AS99">
        <f t="shared" si="1"/>
        <v>0.23057999999999987</v>
      </c>
      <c r="AT99">
        <f t="shared" si="1"/>
        <v>0.26900999999999986</v>
      </c>
      <c r="AU99">
        <f t="shared" si="1"/>
        <v>0.35831999999999975</v>
      </c>
      <c r="AV99">
        <f t="shared" si="1"/>
        <v>1.6525800000000002</v>
      </c>
      <c r="AW99">
        <f t="shared" si="1"/>
        <v>0.58215000000000006</v>
      </c>
      <c r="AX99">
        <f t="shared" si="1"/>
        <v>0.14316500000000001</v>
      </c>
      <c r="AY99">
        <f t="shared" si="1"/>
        <v>0.7196100000000013</v>
      </c>
      <c r="AZ99">
        <f t="shared" si="1"/>
        <v>0.7196100000000013</v>
      </c>
      <c r="BA99">
        <f t="shared" si="1"/>
        <v>0.76335499999999978</v>
      </c>
      <c r="BB99">
        <f t="shared" si="1"/>
        <v>0.48432000000000047</v>
      </c>
      <c r="BC99">
        <f t="shared" si="1"/>
        <v>4.1130000000000042E-2</v>
      </c>
      <c r="BD99">
        <f t="shared" si="1"/>
        <v>0.46513749999999987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554</v>
      </c>
      <c r="AB100" t="s">
        <v>555</v>
      </c>
      <c r="AC100" t="s">
        <v>556</v>
      </c>
      <c r="AD100" t="s">
        <v>557</v>
      </c>
      <c r="AE100" t="s">
        <v>559</v>
      </c>
      <c r="AF100" t="s">
        <v>561</v>
      </c>
      <c r="AG100" t="s">
        <v>562</v>
      </c>
      <c r="AH100" t="s">
        <v>563</v>
      </c>
      <c r="AI100" t="s">
        <v>565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577</v>
      </c>
      <c r="AP100" t="s">
        <v>579</v>
      </c>
      <c r="AQ100" t="s">
        <v>580</v>
      </c>
      <c r="AR100" t="s">
        <v>581</v>
      </c>
      <c r="AS100" t="s">
        <v>583</v>
      </c>
      <c r="AT100" t="s">
        <v>585</v>
      </c>
      <c r="AU100" t="s">
        <v>587</v>
      </c>
      <c r="AV100" t="s">
        <v>589</v>
      </c>
      <c r="AW100" t="s">
        <v>590</v>
      </c>
      <c r="AX100" t="s">
        <v>591</v>
      </c>
      <c r="AY100" t="s">
        <v>593</v>
      </c>
      <c r="AZ100" t="s">
        <v>594</v>
      </c>
      <c r="BA100" t="s">
        <v>596</v>
      </c>
      <c r="BB100" t="s">
        <v>598</v>
      </c>
      <c r="BC100" t="s">
        <v>600</v>
      </c>
      <c r="BD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13.26</v>
      </c>
      <c r="M3" s="73">
        <v>0</v>
      </c>
      <c r="N3" s="72">
        <v>-10</v>
      </c>
      <c r="O3" s="54">
        <v>0</v>
      </c>
      <c r="P3" s="54">
        <v>-41</v>
      </c>
      <c r="Q3" s="54">
        <v>0</v>
      </c>
      <c r="R3" s="54">
        <v>0</v>
      </c>
      <c r="S3" s="73">
        <v>0</v>
      </c>
      <c r="U3" s="74">
        <v>-51</v>
      </c>
      <c r="V3" s="75">
        <v>13.26</v>
      </c>
      <c r="W3">
        <v>-10</v>
      </c>
      <c r="X3">
        <v>0</v>
      </c>
      <c r="Y3">
        <v>13.26</v>
      </c>
      <c r="Z3">
        <v>0</v>
      </c>
      <c r="AA3">
        <v>-41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12.49</v>
      </c>
      <c r="M4" s="75">
        <v>0</v>
      </c>
      <c r="N4" s="74">
        <v>-50</v>
      </c>
      <c r="O4" s="47">
        <v>0</v>
      </c>
      <c r="P4" s="47">
        <v>-40</v>
      </c>
      <c r="Q4" s="47">
        <v>0</v>
      </c>
      <c r="R4" s="47">
        <v>0</v>
      </c>
      <c r="S4" s="75">
        <v>0</v>
      </c>
      <c r="U4" s="74">
        <v>-90</v>
      </c>
      <c r="V4" s="75">
        <v>12.49</v>
      </c>
      <c r="W4">
        <v>-50</v>
      </c>
      <c r="X4">
        <v>0</v>
      </c>
      <c r="Y4">
        <v>12.49</v>
      </c>
      <c r="Z4">
        <v>0</v>
      </c>
      <c r="AA4">
        <v>-40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12.01</v>
      </c>
      <c r="M5" s="75">
        <v>2.98</v>
      </c>
      <c r="N5" s="74">
        <v>-86</v>
      </c>
      <c r="O5" s="47">
        <v>0</v>
      </c>
      <c r="P5" s="47">
        <v>-27</v>
      </c>
      <c r="Q5" s="47">
        <v>0</v>
      </c>
      <c r="R5" s="47">
        <v>0</v>
      </c>
      <c r="S5" s="75">
        <v>0</v>
      </c>
      <c r="U5" s="74">
        <v>-113</v>
      </c>
      <c r="V5" s="75">
        <v>14.99</v>
      </c>
      <c r="W5">
        <v>-86</v>
      </c>
      <c r="X5">
        <v>0</v>
      </c>
      <c r="Y5">
        <v>12.01</v>
      </c>
      <c r="Z5">
        <v>2.98</v>
      </c>
      <c r="AA5">
        <v>-27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11.53</v>
      </c>
      <c r="M6" s="75">
        <v>1.73</v>
      </c>
      <c r="N6" s="74">
        <v>-38</v>
      </c>
      <c r="O6" s="47">
        <v>0</v>
      </c>
      <c r="P6" s="47">
        <v>-27</v>
      </c>
      <c r="Q6" s="47">
        <v>0</v>
      </c>
      <c r="R6" s="47">
        <v>0</v>
      </c>
      <c r="S6" s="75">
        <v>0</v>
      </c>
      <c r="U6" s="74">
        <v>-65</v>
      </c>
      <c r="V6" s="75">
        <v>13.26</v>
      </c>
      <c r="W6">
        <v>-38</v>
      </c>
      <c r="X6">
        <v>0</v>
      </c>
      <c r="Y6">
        <v>11.53</v>
      </c>
      <c r="Z6">
        <v>1.73</v>
      </c>
      <c r="AA6">
        <v>-27</v>
      </c>
    </row>
    <row r="7" spans="1:27">
      <c r="A7" t="s">
        <v>542</v>
      </c>
      <c r="G7" t="s">
        <v>49</v>
      </c>
      <c r="H7" s="74">
        <v>0</v>
      </c>
      <c r="I7" s="47">
        <v>6.73</v>
      </c>
      <c r="J7" s="47">
        <v>0</v>
      </c>
      <c r="K7" s="47">
        <v>0</v>
      </c>
      <c r="L7" s="47">
        <v>10.56</v>
      </c>
      <c r="M7" s="75">
        <v>0</v>
      </c>
      <c r="N7" s="74">
        <v>-42</v>
      </c>
      <c r="O7" s="47">
        <v>0</v>
      </c>
      <c r="P7" s="47">
        <v>-35</v>
      </c>
      <c r="Q7" s="47">
        <v>0</v>
      </c>
      <c r="R7" s="47">
        <v>0</v>
      </c>
      <c r="S7" s="75">
        <v>0</v>
      </c>
      <c r="U7" s="74">
        <v>-77</v>
      </c>
      <c r="V7" s="75">
        <v>17.29</v>
      </c>
      <c r="W7">
        <v>-42</v>
      </c>
      <c r="X7">
        <v>6.73</v>
      </c>
      <c r="Y7">
        <v>10.56</v>
      </c>
      <c r="Z7">
        <v>0</v>
      </c>
      <c r="AA7">
        <v>-35</v>
      </c>
    </row>
    <row r="8" spans="1:27">
      <c r="A8" t="s">
        <v>543</v>
      </c>
      <c r="G8" t="s">
        <v>50</v>
      </c>
      <c r="H8" s="74">
        <v>0</v>
      </c>
      <c r="I8" s="47">
        <v>7.69</v>
      </c>
      <c r="J8" s="47">
        <v>0</v>
      </c>
      <c r="K8" s="47">
        <v>0</v>
      </c>
      <c r="L8" s="47">
        <v>10.57</v>
      </c>
      <c r="M8" s="75">
        <v>0</v>
      </c>
      <c r="N8" s="74">
        <v>-34</v>
      </c>
      <c r="O8" s="47">
        <v>0</v>
      </c>
      <c r="P8" s="47">
        <v>-43</v>
      </c>
      <c r="Q8" s="47">
        <v>0</v>
      </c>
      <c r="R8" s="47">
        <v>0</v>
      </c>
      <c r="S8" s="75">
        <v>0</v>
      </c>
      <c r="U8" s="74">
        <v>-77</v>
      </c>
      <c r="V8" s="75">
        <v>18.260000000000002</v>
      </c>
      <c r="W8">
        <v>-34</v>
      </c>
      <c r="X8">
        <v>7.69</v>
      </c>
      <c r="Y8">
        <v>10.57</v>
      </c>
      <c r="Z8">
        <v>0</v>
      </c>
      <c r="AA8">
        <v>-43</v>
      </c>
    </row>
    <row r="9" spans="1:27">
      <c r="A9" t="s">
        <v>544</v>
      </c>
      <c r="G9" t="s">
        <v>51</v>
      </c>
      <c r="H9" s="74">
        <v>0</v>
      </c>
      <c r="I9" s="47">
        <v>13.45</v>
      </c>
      <c r="J9" s="47">
        <v>0</v>
      </c>
      <c r="K9" s="47">
        <v>0</v>
      </c>
      <c r="L9" s="47">
        <v>10.57</v>
      </c>
      <c r="M9" s="75">
        <v>0</v>
      </c>
      <c r="N9" s="74">
        <v>-61</v>
      </c>
      <c r="O9" s="47">
        <v>0</v>
      </c>
      <c r="P9" s="47">
        <v>-56</v>
      </c>
      <c r="Q9" s="47">
        <v>0</v>
      </c>
      <c r="R9" s="47">
        <v>0</v>
      </c>
      <c r="S9" s="75">
        <v>0</v>
      </c>
      <c r="U9" s="74">
        <v>-117</v>
      </c>
      <c r="V9" s="75">
        <v>24.02</v>
      </c>
      <c r="W9">
        <v>-61</v>
      </c>
      <c r="X9">
        <v>13.45</v>
      </c>
      <c r="Y9">
        <v>10.57</v>
      </c>
      <c r="Z9">
        <v>0</v>
      </c>
      <c r="AA9">
        <v>-56</v>
      </c>
    </row>
    <row r="10" spans="1:27">
      <c r="G10" t="s">
        <v>52</v>
      </c>
      <c r="H10" s="74">
        <v>0</v>
      </c>
      <c r="I10" s="47">
        <v>12.49</v>
      </c>
      <c r="J10" s="47">
        <v>0</v>
      </c>
      <c r="K10" s="47">
        <v>0</v>
      </c>
      <c r="L10" s="47">
        <v>10.57</v>
      </c>
      <c r="M10" s="75">
        <v>0</v>
      </c>
      <c r="N10" s="74">
        <v>-51</v>
      </c>
      <c r="O10" s="47">
        <v>0</v>
      </c>
      <c r="P10" s="47">
        <v>-68</v>
      </c>
      <c r="Q10" s="47">
        <v>0</v>
      </c>
      <c r="R10" s="47">
        <v>0</v>
      </c>
      <c r="S10" s="75">
        <v>0</v>
      </c>
      <c r="U10" s="74">
        <v>-119</v>
      </c>
      <c r="V10" s="75">
        <v>23.06</v>
      </c>
      <c r="W10">
        <v>-51</v>
      </c>
      <c r="X10">
        <v>12.49</v>
      </c>
      <c r="Y10">
        <v>10.57</v>
      </c>
      <c r="Z10">
        <v>0</v>
      </c>
      <c r="AA10">
        <v>-68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10.57</v>
      </c>
      <c r="M11" s="75">
        <v>0</v>
      </c>
      <c r="N11" s="74">
        <v>-62</v>
      </c>
      <c r="O11" s="47">
        <v>0</v>
      </c>
      <c r="P11" s="47">
        <v>-85</v>
      </c>
      <c r="Q11" s="47">
        <v>0</v>
      </c>
      <c r="R11" s="47">
        <v>0</v>
      </c>
      <c r="S11" s="75">
        <v>0</v>
      </c>
      <c r="U11" s="74">
        <v>-147</v>
      </c>
      <c r="V11" s="75">
        <v>10.57</v>
      </c>
      <c r="W11">
        <v>-62</v>
      </c>
      <c r="X11">
        <v>0</v>
      </c>
      <c r="Y11">
        <v>10.57</v>
      </c>
      <c r="Z11">
        <v>0</v>
      </c>
      <c r="AA11">
        <v>-85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10.57</v>
      </c>
      <c r="M12" s="75">
        <v>0</v>
      </c>
      <c r="N12" s="74">
        <v>-57</v>
      </c>
      <c r="O12" s="47">
        <v>0</v>
      </c>
      <c r="P12" s="47">
        <v>-84</v>
      </c>
      <c r="Q12" s="47">
        <v>0</v>
      </c>
      <c r="R12" s="47">
        <v>0</v>
      </c>
      <c r="S12" s="75">
        <v>0</v>
      </c>
      <c r="U12" s="74">
        <v>-141</v>
      </c>
      <c r="V12" s="75">
        <v>10.57</v>
      </c>
      <c r="W12">
        <v>-57</v>
      </c>
      <c r="X12">
        <v>0</v>
      </c>
      <c r="Y12">
        <v>10.57</v>
      </c>
      <c r="Z12">
        <v>0</v>
      </c>
      <c r="AA12">
        <v>-84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9.9</v>
      </c>
      <c r="M13" s="75">
        <v>0</v>
      </c>
      <c r="N13" s="74">
        <v>-47</v>
      </c>
      <c r="O13" s="47">
        <v>0</v>
      </c>
      <c r="P13" s="47">
        <v>-76</v>
      </c>
      <c r="Q13" s="47">
        <v>0</v>
      </c>
      <c r="R13" s="47">
        <v>0</v>
      </c>
      <c r="S13" s="75">
        <v>0</v>
      </c>
      <c r="U13" s="74">
        <v>-123</v>
      </c>
      <c r="V13" s="75">
        <v>9.9</v>
      </c>
      <c r="W13">
        <v>-47</v>
      </c>
      <c r="X13">
        <v>0</v>
      </c>
      <c r="Y13">
        <v>9.9</v>
      </c>
      <c r="Z13">
        <v>0</v>
      </c>
      <c r="AA13">
        <v>-76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9.8000000000000007</v>
      </c>
      <c r="M14" s="75">
        <v>0</v>
      </c>
      <c r="N14" s="74">
        <v>-41</v>
      </c>
      <c r="O14" s="47">
        <v>0</v>
      </c>
      <c r="P14" s="47">
        <v>-76</v>
      </c>
      <c r="Q14" s="47">
        <v>0</v>
      </c>
      <c r="R14" s="47">
        <v>0</v>
      </c>
      <c r="S14" s="75">
        <v>0</v>
      </c>
      <c r="U14" s="74">
        <v>-117</v>
      </c>
      <c r="V14" s="75">
        <v>9.8000000000000007</v>
      </c>
      <c r="W14">
        <v>-41</v>
      </c>
      <c r="X14">
        <v>0</v>
      </c>
      <c r="Y14">
        <v>9.8000000000000007</v>
      </c>
      <c r="Z14">
        <v>0</v>
      </c>
      <c r="AA14">
        <v>-76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9.8000000000000007</v>
      </c>
      <c r="M15" s="75">
        <v>0.19</v>
      </c>
      <c r="N15" s="74">
        <v>-32</v>
      </c>
      <c r="O15" s="47">
        <v>0</v>
      </c>
      <c r="P15" s="47">
        <v>-66</v>
      </c>
      <c r="Q15" s="47">
        <v>0</v>
      </c>
      <c r="R15" s="47">
        <v>0</v>
      </c>
      <c r="S15" s="75">
        <v>0</v>
      </c>
      <c r="U15" s="74">
        <v>-98</v>
      </c>
      <c r="V15" s="75">
        <v>9.99</v>
      </c>
      <c r="W15">
        <v>-32</v>
      </c>
      <c r="X15">
        <v>0</v>
      </c>
      <c r="Y15">
        <v>9.8000000000000007</v>
      </c>
      <c r="Z15">
        <v>0.19</v>
      </c>
      <c r="AA15">
        <v>-66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9.8000000000000007</v>
      </c>
      <c r="M16" s="75">
        <v>0</v>
      </c>
      <c r="N16" s="74">
        <v>-56</v>
      </c>
      <c r="O16" s="47">
        <v>0</v>
      </c>
      <c r="P16" s="47">
        <v>-66</v>
      </c>
      <c r="Q16" s="47">
        <v>0</v>
      </c>
      <c r="R16" s="47">
        <v>0</v>
      </c>
      <c r="S16" s="75">
        <v>0</v>
      </c>
      <c r="U16" s="74">
        <v>-122</v>
      </c>
      <c r="V16" s="75">
        <v>9.8000000000000007</v>
      </c>
      <c r="W16">
        <v>-56</v>
      </c>
      <c r="X16">
        <v>0</v>
      </c>
      <c r="Y16">
        <v>9.8000000000000007</v>
      </c>
      <c r="Z16">
        <v>0</v>
      </c>
      <c r="AA16">
        <v>-66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10.18</v>
      </c>
      <c r="M17" s="75">
        <v>0</v>
      </c>
      <c r="N17" s="74">
        <v>-67</v>
      </c>
      <c r="O17" s="47">
        <v>0</v>
      </c>
      <c r="P17" s="47">
        <v>-75</v>
      </c>
      <c r="Q17" s="47">
        <v>0</v>
      </c>
      <c r="R17" s="47">
        <v>0</v>
      </c>
      <c r="S17" s="75">
        <v>0</v>
      </c>
      <c r="U17" s="74">
        <v>-142</v>
      </c>
      <c r="V17" s="75">
        <v>10.18</v>
      </c>
      <c r="W17">
        <v>-67</v>
      </c>
      <c r="X17">
        <v>0</v>
      </c>
      <c r="Y17">
        <v>10.18</v>
      </c>
      <c r="Z17">
        <v>0</v>
      </c>
      <c r="AA17">
        <v>-75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10.57</v>
      </c>
      <c r="M18" s="75">
        <v>2.02</v>
      </c>
      <c r="N18" s="74">
        <v>-68</v>
      </c>
      <c r="O18" s="47">
        <v>0</v>
      </c>
      <c r="P18" s="47">
        <v>-73</v>
      </c>
      <c r="Q18" s="47">
        <v>0</v>
      </c>
      <c r="R18" s="47">
        <v>0</v>
      </c>
      <c r="S18" s="75">
        <v>0</v>
      </c>
      <c r="U18" s="74">
        <v>-141</v>
      </c>
      <c r="V18" s="75">
        <v>12.59</v>
      </c>
      <c r="W18">
        <v>-68</v>
      </c>
      <c r="X18">
        <v>0</v>
      </c>
      <c r="Y18">
        <v>10.57</v>
      </c>
      <c r="Z18">
        <v>2.02</v>
      </c>
      <c r="AA18">
        <v>-73</v>
      </c>
    </row>
    <row r="19" spans="7:27">
      <c r="G19" t="s">
        <v>61</v>
      </c>
      <c r="H19" s="74">
        <v>0</v>
      </c>
      <c r="I19" s="47">
        <v>9.61</v>
      </c>
      <c r="J19" s="47">
        <v>0</v>
      </c>
      <c r="K19" s="47">
        <v>0</v>
      </c>
      <c r="L19" s="47">
        <v>10.56</v>
      </c>
      <c r="M19" s="75">
        <v>2.5</v>
      </c>
      <c r="N19" s="74">
        <v>-67</v>
      </c>
      <c r="O19" s="47">
        <v>0</v>
      </c>
      <c r="P19" s="47">
        <v>-65</v>
      </c>
      <c r="Q19" s="47">
        <v>0</v>
      </c>
      <c r="R19" s="47">
        <v>0</v>
      </c>
      <c r="S19" s="75">
        <v>0</v>
      </c>
      <c r="U19" s="74">
        <v>-132</v>
      </c>
      <c r="V19" s="75">
        <v>22.67</v>
      </c>
      <c r="W19">
        <v>-67</v>
      </c>
      <c r="X19">
        <v>9.61</v>
      </c>
      <c r="Y19">
        <v>10.56</v>
      </c>
      <c r="Z19">
        <v>2.5</v>
      </c>
      <c r="AA19">
        <v>-65</v>
      </c>
    </row>
    <row r="20" spans="7:27">
      <c r="G20" t="s">
        <v>62</v>
      </c>
      <c r="H20" s="74">
        <v>0</v>
      </c>
      <c r="I20" s="47">
        <v>33.619999999999997</v>
      </c>
      <c r="J20" s="47">
        <v>0</v>
      </c>
      <c r="K20" s="47">
        <v>0</v>
      </c>
      <c r="L20" s="47">
        <v>10.57</v>
      </c>
      <c r="M20" s="75">
        <v>2.79</v>
      </c>
      <c r="N20" s="74">
        <v>-72</v>
      </c>
      <c r="O20" s="47">
        <v>0</v>
      </c>
      <c r="P20" s="47">
        <v>-66</v>
      </c>
      <c r="Q20" s="47">
        <v>0</v>
      </c>
      <c r="R20" s="47">
        <v>0</v>
      </c>
      <c r="S20" s="75">
        <v>0</v>
      </c>
      <c r="U20" s="74">
        <v>-138</v>
      </c>
      <c r="V20" s="75">
        <v>46.98</v>
      </c>
      <c r="W20">
        <v>-72</v>
      </c>
      <c r="X20">
        <v>33.619999999999997</v>
      </c>
      <c r="Y20">
        <v>10.57</v>
      </c>
      <c r="Z20">
        <v>2.79</v>
      </c>
      <c r="AA20">
        <v>-66</v>
      </c>
    </row>
    <row r="21" spans="7:27">
      <c r="G21" t="s">
        <v>63</v>
      </c>
      <c r="H21" s="74">
        <v>0</v>
      </c>
      <c r="I21" s="47">
        <v>43.24</v>
      </c>
      <c r="J21" s="47">
        <v>0</v>
      </c>
      <c r="K21" s="47">
        <v>0</v>
      </c>
      <c r="L21" s="47">
        <v>11.53</v>
      </c>
      <c r="M21" s="75">
        <v>4.8</v>
      </c>
      <c r="N21" s="74">
        <v>-62</v>
      </c>
      <c r="O21" s="47">
        <v>0</v>
      </c>
      <c r="P21" s="47">
        <v>-51</v>
      </c>
      <c r="Q21" s="47">
        <v>0</v>
      </c>
      <c r="R21" s="47">
        <v>0</v>
      </c>
      <c r="S21" s="75">
        <v>0</v>
      </c>
      <c r="U21" s="74">
        <v>-113</v>
      </c>
      <c r="V21" s="75">
        <v>59.57</v>
      </c>
      <c r="W21">
        <v>-62</v>
      </c>
      <c r="X21">
        <v>43.24</v>
      </c>
      <c r="Y21">
        <v>11.53</v>
      </c>
      <c r="Z21">
        <v>4.8</v>
      </c>
      <c r="AA21">
        <v>-51</v>
      </c>
    </row>
    <row r="22" spans="7:27">
      <c r="G22" t="s">
        <v>64</v>
      </c>
      <c r="H22" s="74">
        <v>0</v>
      </c>
      <c r="I22" s="47">
        <v>64.38</v>
      </c>
      <c r="J22" s="47">
        <v>0</v>
      </c>
      <c r="K22" s="47">
        <v>0</v>
      </c>
      <c r="L22" s="47">
        <v>11.53</v>
      </c>
      <c r="M22" s="75">
        <v>4.8</v>
      </c>
      <c r="N22" s="74">
        <v>0</v>
      </c>
      <c r="O22" s="47">
        <v>0</v>
      </c>
      <c r="P22" s="47">
        <v>-47</v>
      </c>
      <c r="Q22" s="47">
        <v>0</v>
      </c>
      <c r="R22" s="47">
        <v>0</v>
      </c>
      <c r="S22" s="75">
        <v>0</v>
      </c>
      <c r="U22" s="74">
        <v>-47</v>
      </c>
      <c r="V22" s="75">
        <v>80.709999999999994</v>
      </c>
      <c r="W22">
        <v>0</v>
      </c>
      <c r="X22">
        <v>64.38</v>
      </c>
      <c r="Y22">
        <v>11.53</v>
      </c>
      <c r="Z22">
        <v>4.8</v>
      </c>
      <c r="AA22">
        <v>-47</v>
      </c>
    </row>
    <row r="23" spans="7:27">
      <c r="G23" t="s">
        <v>65</v>
      </c>
      <c r="H23" s="74">
        <v>0</v>
      </c>
      <c r="I23" s="47">
        <v>49</v>
      </c>
      <c r="J23" s="47">
        <v>0</v>
      </c>
      <c r="K23" s="47">
        <v>0</v>
      </c>
      <c r="L23" s="47">
        <v>6.73</v>
      </c>
      <c r="M23" s="75">
        <v>4.8</v>
      </c>
      <c r="N23" s="74">
        <v>0</v>
      </c>
      <c r="O23" s="47">
        <v>0</v>
      </c>
      <c r="P23" s="47">
        <v>-67</v>
      </c>
      <c r="Q23" s="47">
        <v>0</v>
      </c>
      <c r="R23" s="47">
        <v>0</v>
      </c>
      <c r="S23" s="75">
        <v>0</v>
      </c>
      <c r="U23" s="74">
        <v>-67</v>
      </c>
      <c r="V23" s="75">
        <v>60.53</v>
      </c>
      <c r="W23">
        <v>0</v>
      </c>
      <c r="X23">
        <v>49</v>
      </c>
      <c r="Y23">
        <v>6.73</v>
      </c>
      <c r="Z23">
        <v>4.8</v>
      </c>
      <c r="AA23">
        <v>-67</v>
      </c>
    </row>
    <row r="24" spans="7:27">
      <c r="G24" t="s">
        <v>66</v>
      </c>
      <c r="H24" s="74">
        <v>0</v>
      </c>
      <c r="I24" s="47">
        <v>56.69</v>
      </c>
      <c r="J24" s="47">
        <v>0</v>
      </c>
      <c r="K24" s="47">
        <v>0</v>
      </c>
      <c r="L24" s="47">
        <v>8.17</v>
      </c>
      <c r="M24" s="75">
        <v>4.8</v>
      </c>
      <c r="N24" s="74">
        <v>0</v>
      </c>
      <c r="O24" s="47">
        <v>0</v>
      </c>
      <c r="P24" s="47">
        <v>-69</v>
      </c>
      <c r="Q24" s="47">
        <v>0</v>
      </c>
      <c r="R24" s="47">
        <v>0</v>
      </c>
      <c r="S24" s="75">
        <v>0</v>
      </c>
      <c r="U24" s="74">
        <v>-69</v>
      </c>
      <c r="V24" s="75">
        <v>69.66</v>
      </c>
      <c r="W24">
        <v>0</v>
      </c>
      <c r="X24">
        <v>56.69</v>
      </c>
      <c r="Y24">
        <v>8.17</v>
      </c>
      <c r="Z24">
        <v>4.8</v>
      </c>
      <c r="AA24">
        <v>-69</v>
      </c>
    </row>
    <row r="25" spans="7:27">
      <c r="G25" t="s">
        <v>67</v>
      </c>
      <c r="H25" s="74">
        <v>20.18</v>
      </c>
      <c r="I25" s="47">
        <v>57.65</v>
      </c>
      <c r="J25" s="47">
        <v>0</v>
      </c>
      <c r="K25" s="47">
        <v>0</v>
      </c>
      <c r="L25" s="47">
        <v>9.1300000000000008</v>
      </c>
      <c r="M25" s="75">
        <v>4.8</v>
      </c>
      <c r="N25" s="74">
        <v>0</v>
      </c>
      <c r="O25" s="47">
        <v>0</v>
      </c>
      <c r="P25" s="47">
        <v>-14</v>
      </c>
      <c r="Q25" s="47">
        <v>0</v>
      </c>
      <c r="R25" s="47">
        <v>0</v>
      </c>
      <c r="S25" s="75">
        <v>0</v>
      </c>
      <c r="U25" s="74">
        <v>-14</v>
      </c>
      <c r="V25" s="75">
        <v>91.76</v>
      </c>
      <c r="W25">
        <v>20.18</v>
      </c>
      <c r="X25">
        <v>57.65</v>
      </c>
      <c r="Y25">
        <v>9.1300000000000008</v>
      </c>
      <c r="Z25">
        <v>4.8</v>
      </c>
      <c r="AA25">
        <v>-14</v>
      </c>
    </row>
    <row r="26" spans="7:27">
      <c r="G26" t="s">
        <v>68</v>
      </c>
      <c r="H26" s="74">
        <v>35.549999999999997</v>
      </c>
      <c r="I26" s="47">
        <v>61.49</v>
      </c>
      <c r="J26" s="47">
        <v>0</v>
      </c>
      <c r="K26" s="47">
        <v>0</v>
      </c>
      <c r="L26" s="47">
        <v>11.53</v>
      </c>
      <c r="M26" s="75">
        <v>4.8</v>
      </c>
      <c r="N26" s="74">
        <v>0</v>
      </c>
      <c r="O26" s="47">
        <v>0</v>
      </c>
      <c r="P26" s="47">
        <v>-16</v>
      </c>
      <c r="Q26" s="47">
        <v>0</v>
      </c>
      <c r="R26" s="47">
        <v>0</v>
      </c>
      <c r="S26" s="75">
        <v>0</v>
      </c>
      <c r="U26" s="74">
        <v>-16</v>
      </c>
      <c r="V26" s="75">
        <v>113.37</v>
      </c>
      <c r="W26">
        <v>35.549999999999997</v>
      </c>
      <c r="X26">
        <v>61.49</v>
      </c>
      <c r="Y26">
        <v>11.53</v>
      </c>
      <c r="Z26">
        <v>4.8</v>
      </c>
      <c r="AA26">
        <v>-16</v>
      </c>
    </row>
    <row r="27" spans="7:27">
      <c r="G27" t="s">
        <v>69</v>
      </c>
      <c r="H27" s="74">
        <v>42.28</v>
      </c>
      <c r="I27" s="47">
        <v>124.9</v>
      </c>
      <c r="J27" s="47">
        <v>0</v>
      </c>
      <c r="K27" s="47">
        <v>0</v>
      </c>
      <c r="L27" s="47">
        <v>13.45</v>
      </c>
      <c r="M27" s="75">
        <v>4.8</v>
      </c>
      <c r="N27" s="74">
        <v>0</v>
      </c>
      <c r="O27" s="47">
        <v>0</v>
      </c>
      <c r="P27" s="47">
        <v>-15</v>
      </c>
      <c r="Q27" s="47">
        <v>0</v>
      </c>
      <c r="R27" s="47">
        <v>0</v>
      </c>
      <c r="S27" s="75">
        <v>0</v>
      </c>
      <c r="U27" s="74">
        <v>-15</v>
      </c>
      <c r="V27" s="75">
        <v>185.43</v>
      </c>
      <c r="W27">
        <v>42.28</v>
      </c>
      <c r="X27">
        <v>124.9</v>
      </c>
      <c r="Y27">
        <v>13.45</v>
      </c>
      <c r="Z27">
        <v>4.8</v>
      </c>
      <c r="AA27">
        <v>-15</v>
      </c>
    </row>
    <row r="28" spans="7:27">
      <c r="G28" t="s">
        <v>70</v>
      </c>
      <c r="H28" s="74">
        <v>0</v>
      </c>
      <c r="I28" s="47">
        <v>133.56</v>
      </c>
      <c r="J28" s="47">
        <v>0</v>
      </c>
      <c r="K28" s="47">
        <v>0</v>
      </c>
      <c r="L28" s="47">
        <v>16.329999999999998</v>
      </c>
      <c r="M28" s="75">
        <v>4.8</v>
      </c>
      <c r="N28" s="74">
        <v>-95</v>
      </c>
      <c r="O28" s="47">
        <v>0</v>
      </c>
      <c r="P28" s="47">
        <v>-49</v>
      </c>
      <c r="Q28" s="47">
        <v>0</v>
      </c>
      <c r="R28" s="47">
        <v>0</v>
      </c>
      <c r="S28" s="75">
        <v>0</v>
      </c>
      <c r="U28" s="74">
        <v>-144</v>
      </c>
      <c r="V28" s="75">
        <v>154.69</v>
      </c>
      <c r="W28">
        <v>-95</v>
      </c>
      <c r="X28">
        <v>133.56</v>
      </c>
      <c r="Y28">
        <v>16.329999999999998</v>
      </c>
      <c r="Z28">
        <v>4.8</v>
      </c>
      <c r="AA28">
        <v>-49</v>
      </c>
    </row>
    <row r="29" spans="7:27">
      <c r="G29" t="s">
        <v>71</v>
      </c>
      <c r="H29" s="74">
        <v>0</v>
      </c>
      <c r="I29" s="47">
        <v>170.06</v>
      </c>
      <c r="J29" s="47">
        <v>0</v>
      </c>
      <c r="K29" s="47">
        <v>0</v>
      </c>
      <c r="L29" s="47">
        <v>18.260000000000002</v>
      </c>
      <c r="M29" s="75">
        <v>4.8</v>
      </c>
      <c r="N29" s="74">
        <v>-102</v>
      </c>
      <c r="O29" s="47">
        <v>0</v>
      </c>
      <c r="P29" s="47">
        <v>-18</v>
      </c>
      <c r="Q29" s="47">
        <v>0</v>
      </c>
      <c r="R29" s="47">
        <v>0</v>
      </c>
      <c r="S29" s="75">
        <v>0</v>
      </c>
      <c r="U29" s="74">
        <v>-120</v>
      </c>
      <c r="V29" s="75">
        <v>193.12</v>
      </c>
      <c r="W29">
        <v>-102</v>
      </c>
      <c r="X29">
        <v>170.06</v>
      </c>
      <c r="Y29">
        <v>18.260000000000002</v>
      </c>
      <c r="Z29">
        <v>4.8</v>
      </c>
      <c r="AA29">
        <v>-18</v>
      </c>
    </row>
    <row r="30" spans="7:27">
      <c r="G30" t="s">
        <v>72</v>
      </c>
      <c r="H30" s="74">
        <v>0</v>
      </c>
      <c r="I30" s="47">
        <v>164.3</v>
      </c>
      <c r="J30" s="47">
        <v>0</v>
      </c>
      <c r="K30" s="47">
        <v>0</v>
      </c>
      <c r="L30" s="47">
        <v>20.18</v>
      </c>
      <c r="M30" s="75">
        <v>4.8</v>
      </c>
      <c r="N30" s="74">
        <v>-142</v>
      </c>
      <c r="O30" s="47">
        <v>0</v>
      </c>
      <c r="P30" s="47">
        <v>-88</v>
      </c>
      <c r="Q30" s="47">
        <v>0</v>
      </c>
      <c r="R30" s="47">
        <v>0</v>
      </c>
      <c r="S30" s="75">
        <v>0</v>
      </c>
      <c r="U30" s="74">
        <v>-230</v>
      </c>
      <c r="V30" s="75">
        <v>189.28</v>
      </c>
      <c r="W30">
        <v>-142</v>
      </c>
      <c r="X30">
        <v>164.3</v>
      </c>
      <c r="Y30">
        <v>20.18</v>
      </c>
      <c r="Z30">
        <v>4.8</v>
      </c>
      <c r="AA30">
        <v>-88</v>
      </c>
    </row>
    <row r="31" spans="7:27">
      <c r="G31" t="s">
        <v>73</v>
      </c>
      <c r="H31" s="74">
        <v>0</v>
      </c>
      <c r="I31" s="47">
        <v>94.16</v>
      </c>
      <c r="J31" s="47">
        <v>56.69</v>
      </c>
      <c r="K31" s="47">
        <v>0</v>
      </c>
      <c r="L31" s="47">
        <v>20.18</v>
      </c>
      <c r="M31" s="75">
        <v>4.8</v>
      </c>
      <c r="N31" s="74">
        <v>-119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-119</v>
      </c>
      <c r="V31" s="75">
        <v>175.83</v>
      </c>
      <c r="W31">
        <v>-119</v>
      </c>
      <c r="X31">
        <v>94.16</v>
      </c>
      <c r="Y31">
        <v>20.18</v>
      </c>
      <c r="Z31">
        <v>4.8</v>
      </c>
      <c r="AA31">
        <v>56.69</v>
      </c>
    </row>
    <row r="32" spans="7:27">
      <c r="G32" t="s">
        <v>74</v>
      </c>
      <c r="H32" s="74">
        <v>0</v>
      </c>
      <c r="I32" s="47">
        <v>77.209999999999994</v>
      </c>
      <c r="J32" s="47">
        <v>0</v>
      </c>
      <c r="K32" s="47">
        <v>0</v>
      </c>
      <c r="L32" s="47">
        <v>17.940000000000001</v>
      </c>
      <c r="M32" s="75">
        <v>3.9</v>
      </c>
      <c r="N32" s="74">
        <v>-67</v>
      </c>
      <c r="O32" s="47">
        <v>0</v>
      </c>
      <c r="P32" s="47">
        <v>-69</v>
      </c>
      <c r="Q32" s="47">
        <v>0</v>
      </c>
      <c r="R32" s="47">
        <v>0</v>
      </c>
      <c r="S32" s="75">
        <v>0</v>
      </c>
      <c r="U32" s="74">
        <v>-136</v>
      </c>
      <c r="V32" s="75">
        <v>99.05</v>
      </c>
      <c r="W32">
        <v>-67</v>
      </c>
      <c r="X32">
        <v>77.209999999999994</v>
      </c>
      <c r="Y32">
        <v>17.940000000000001</v>
      </c>
      <c r="Z32">
        <v>3.9</v>
      </c>
      <c r="AA32">
        <v>-69</v>
      </c>
    </row>
    <row r="33" spans="7:27">
      <c r="G33" t="s">
        <v>75</v>
      </c>
      <c r="H33" s="74">
        <v>20.85</v>
      </c>
      <c r="I33" s="47">
        <v>115.65</v>
      </c>
      <c r="J33" s="47">
        <v>0</v>
      </c>
      <c r="K33" s="47">
        <v>0</v>
      </c>
      <c r="L33" s="47">
        <v>12.41</v>
      </c>
      <c r="M33" s="75">
        <v>2.48</v>
      </c>
      <c r="N33" s="74">
        <v>0</v>
      </c>
      <c r="O33" s="47">
        <v>0</v>
      </c>
      <c r="P33" s="47">
        <v>-43</v>
      </c>
      <c r="Q33" s="47">
        <v>0</v>
      </c>
      <c r="R33" s="47">
        <v>0</v>
      </c>
      <c r="S33" s="75">
        <v>0</v>
      </c>
      <c r="U33" s="74">
        <v>-43</v>
      </c>
      <c r="V33" s="75">
        <v>151.38999999999999</v>
      </c>
      <c r="W33">
        <v>20.85</v>
      </c>
      <c r="X33">
        <v>115.65</v>
      </c>
      <c r="Y33">
        <v>12.41</v>
      </c>
      <c r="Z33">
        <v>2.48</v>
      </c>
      <c r="AA33">
        <v>-43</v>
      </c>
    </row>
    <row r="34" spans="7:27">
      <c r="G34" t="s">
        <v>76</v>
      </c>
      <c r="H34" s="74">
        <v>19.46</v>
      </c>
      <c r="I34" s="47">
        <v>108.14</v>
      </c>
      <c r="J34" s="47">
        <v>0</v>
      </c>
      <c r="K34" s="47">
        <v>0</v>
      </c>
      <c r="L34" s="47">
        <v>9.73</v>
      </c>
      <c r="M34" s="75">
        <v>1.91</v>
      </c>
      <c r="N34" s="74">
        <v>0</v>
      </c>
      <c r="O34" s="47">
        <v>0</v>
      </c>
      <c r="P34" s="47">
        <v>-42</v>
      </c>
      <c r="Q34" s="47">
        <v>0</v>
      </c>
      <c r="R34" s="47">
        <v>0</v>
      </c>
      <c r="S34" s="75">
        <v>0</v>
      </c>
      <c r="U34" s="74">
        <v>-42</v>
      </c>
      <c r="V34" s="75">
        <v>139.24</v>
      </c>
      <c r="W34">
        <v>19.46</v>
      </c>
      <c r="X34">
        <v>108.14</v>
      </c>
      <c r="Y34">
        <v>9.73</v>
      </c>
      <c r="Z34">
        <v>1.91</v>
      </c>
      <c r="AA34">
        <v>-42</v>
      </c>
    </row>
    <row r="35" spans="7:27">
      <c r="G35" t="s">
        <v>77</v>
      </c>
      <c r="H35" s="74">
        <v>4.1500000000000004</v>
      </c>
      <c r="I35" s="47">
        <v>146.38</v>
      </c>
      <c r="J35" s="47">
        <v>0</v>
      </c>
      <c r="K35" s="47">
        <v>0</v>
      </c>
      <c r="L35" s="47">
        <v>11.19</v>
      </c>
      <c r="M35" s="75">
        <v>2.08</v>
      </c>
      <c r="N35" s="74">
        <v>0</v>
      </c>
      <c r="O35" s="47">
        <v>0</v>
      </c>
      <c r="P35" s="47">
        <v>-10</v>
      </c>
      <c r="Q35" s="47">
        <v>0</v>
      </c>
      <c r="R35" s="47">
        <v>0</v>
      </c>
      <c r="S35" s="75">
        <v>0</v>
      </c>
      <c r="U35" s="74">
        <v>-10</v>
      </c>
      <c r="V35" s="75">
        <v>163.80000000000001</v>
      </c>
      <c r="W35">
        <v>4.1500000000000004</v>
      </c>
      <c r="X35">
        <v>146.38</v>
      </c>
      <c r="Y35">
        <v>11.19</v>
      </c>
      <c r="Z35">
        <v>2.08</v>
      </c>
      <c r="AA35">
        <v>-10</v>
      </c>
    </row>
    <row r="36" spans="7:27">
      <c r="G36" t="s">
        <v>78</v>
      </c>
      <c r="H36" s="74">
        <v>0</v>
      </c>
      <c r="I36" s="47">
        <v>161.82</v>
      </c>
      <c r="J36" s="47">
        <v>0</v>
      </c>
      <c r="K36" s="47">
        <v>0</v>
      </c>
      <c r="L36" s="47">
        <v>11.84</v>
      </c>
      <c r="M36" s="75">
        <v>2.19</v>
      </c>
      <c r="N36" s="74">
        <v>-13</v>
      </c>
      <c r="O36" s="47">
        <v>0</v>
      </c>
      <c r="P36" s="47">
        <v>-27</v>
      </c>
      <c r="Q36" s="47">
        <v>0</v>
      </c>
      <c r="R36" s="47">
        <v>0</v>
      </c>
      <c r="S36" s="75">
        <v>0</v>
      </c>
      <c r="U36" s="74">
        <v>-40</v>
      </c>
      <c r="V36" s="75">
        <v>175.85</v>
      </c>
      <c r="W36">
        <v>-13</v>
      </c>
      <c r="X36">
        <v>161.82</v>
      </c>
      <c r="Y36">
        <v>11.84</v>
      </c>
      <c r="Z36">
        <v>2.19</v>
      </c>
      <c r="AA36">
        <v>-27</v>
      </c>
    </row>
    <row r="37" spans="7:27">
      <c r="G37" t="s">
        <v>79</v>
      </c>
      <c r="H37" s="74">
        <v>0</v>
      </c>
      <c r="I37" s="47">
        <v>186.31</v>
      </c>
      <c r="J37" s="47">
        <v>0</v>
      </c>
      <c r="K37" s="47">
        <v>0</v>
      </c>
      <c r="L37" s="47">
        <v>17.649999999999999</v>
      </c>
      <c r="M37" s="75">
        <v>3.27</v>
      </c>
      <c r="N37" s="74">
        <v>-125</v>
      </c>
      <c r="O37" s="47">
        <v>0</v>
      </c>
      <c r="P37" s="47">
        <v>-84</v>
      </c>
      <c r="Q37" s="47">
        <v>0</v>
      </c>
      <c r="R37" s="47">
        <v>0</v>
      </c>
      <c r="S37" s="75">
        <v>0</v>
      </c>
      <c r="U37" s="74">
        <v>-209</v>
      </c>
      <c r="V37" s="75">
        <v>207.23</v>
      </c>
      <c r="W37">
        <v>-125</v>
      </c>
      <c r="X37">
        <v>186.31</v>
      </c>
      <c r="Y37">
        <v>17.649999999999999</v>
      </c>
      <c r="Z37">
        <v>3.27</v>
      </c>
      <c r="AA37">
        <v>-84</v>
      </c>
    </row>
    <row r="38" spans="7:27">
      <c r="G38" t="s">
        <v>80</v>
      </c>
      <c r="H38" s="74">
        <v>0</v>
      </c>
      <c r="I38" s="47">
        <v>252.56</v>
      </c>
      <c r="J38" s="47">
        <v>0</v>
      </c>
      <c r="K38" s="47">
        <v>0</v>
      </c>
      <c r="L38" s="47">
        <v>20.18</v>
      </c>
      <c r="M38" s="75">
        <v>3.74</v>
      </c>
      <c r="N38" s="74">
        <v>-152</v>
      </c>
      <c r="O38" s="47">
        <v>0</v>
      </c>
      <c r="P38" s="47">
        <v>-83</v>
      </c>
      <c r="Q38" s="47">
        <v>0</v>
      </c>
      <c r="R38" s="47">
        <v>0</v>
      </c>
      <c r="S38" s="75">
        <v>0</v>
      </c>
      <c r="U38" s="74">
        <v>-235</v>
      </c>
      <c r="V38" s="75">
        <v>276.48</v>
      </c>
      <c r="W38">
        <v>-152</v>
      </c>
      <c r="X38">
        <v>252.56</v>
      </c>
      <c r="Y38">
        <v>20.18</v>
      </c>
      <c r="Z38">
        <v>3.74</v>
      </c>
      <c r="AA38">
        <v>-83</v>
      </c>
    </row>
    <row r="39" spans="7:27">
      <c r="G39" t="s">
        <v>81</v>
      </c>
      <c r="H39" s="74">
        <v>0</v>
      </c>
      <c r="I39" s="47">
        <v>136.43</v>
      </c>
      <c r="J39" s="47">
        <v>0</v>
      </c>
      <c r="K39" s="47">
        <v>0</v>
      </c>
      <c r="L39" s="47">
        <v>20.18</v>
      </c>
      <c r="M39" s="75">
        <v>4.8</v>
      </c>
      <c r="N39" s="74">
        <v>-93</v>
      </c>
      <c r="O39" s="47">
        <v>0</v>
      </c>
      <c r="P39" s="47">
        <v>-71</v>
      </c>
      <c r="Q39" s="47">
        <v>0</v>
      </c>
      <c r="R39" s="47">
        <v>0</v>
      </c>
      <c r="S39" s="75">
        <v>0</v>
      </c>
      <c r="U39" s="74">
        <v>-164</v>
      </c>
      <c r="V39" s="75">
        <v>161.41</v>
      </c>
      <c r="W39">
        <v>-93</v>
      </c>
      <c r="X39">
        <v>136.43</v>
      </c>
      <c r="Y39">
        <v>20.18</v>
      </c>
      <c r="Z39">
        <v>4.8</v>
      </c>
      <c r="AA39">
        <v>-71</v>
      </c>
    </row>
    <row r="40" spans="7:27">
      <c r="G40" t="s">
        <v>82</v>
      </c>
      <c r="H40" s="74">
        <v>0</v>
      </c>
      <c r="I40" s="47">
        <v>127.79</v>
      </c>
      <c r="J40" s="47">
        <v>0</v>
      </c>
      <c r="K40" s="47">
        <v>0</v>
      </c>
      <c r="L40" s="47">
        <v>22.1</v>
      </c>
      <c r="M40" s="75">
        <v>4.8</v>
      </c>
      <c r="N40" s="74">
        <v>-52</v>
      </c>
      <c r="O40" s="47">
        <v>0</v>
      </c>
      <c r="P40" s="47">
        <v>-65</v>
      </c>
      <c r="Q40" s="47">
        <v>0</v>
      </c>
      <c r="R40" s="47">
        <v>0</v>
      </c>
      <c r="S40" s="75">
        <v>0</v>
      </c>
      <c r="U40" s="74">
        <v>-117</v>
      </c>
      <c r="V40" s="75">
        <v>154.69</v>
      </c>
      <c r="W40">
        <v>-52</v>
      </c>
      <c r="X40">
        <v>127.79</v>
      </c>
      <c r="Y40">
        <v>22.1</v>
      </c>
      <c r="Z40">
        <v>4.8</v>
      </c>
      <c r="AA40">
        <v>-65</v>
      </c>
    </row>
    <row r="41" spans="7:27">
      <c r="G41" t="s">
        <v>83</v>
      </c>
      <c r="H41" s="74">
        <v>0</v>
      </c>
      <c r="I41" s="47">
        <v>96.08</v>
      </c>
      <c r="J41" s="47">
        <v>0</v>
      </c>
      <c r="K41" s="47">
        <v>0</v>
      </c>
      <c r="L41" s="47">
        <v>21.14</v>
      </c>
      <c r="M41" s="75">
        <v>4.8</v>
      </c>
      <c r="N41" s="74">
        <v>-93</v>
      </c>
      <c r="O41" s="47">
        <v>0</v>
      </c>
      <c r="P41" s="47">
        <v>-102</v>
      </c>
      <c r="Q41" s="47">
        <v>0</v>
      </c>
      <c r="R41" s="47">
        <v>0</v>
      </c>
      <c r="S41" s="75">
        <v>0</v>
      </c>
      <c r="U41" s="74">
        <v>-195</v>
      </c>
      <c r="V41" s="75">
        <v>122.02</v>
      </c>
      <c r="W41">
        <v>-93</v>
      </c>
      <c r="X41">
        <v>96.08</v>
      </c>
      <c r="Y41">
        <v>21.14</v>
      </c>
      <c r="Z41">
        <v>4.8</v>
      </c>
      <c r="AA41">
        <v>-102</v>
      </c>
    </row>
    <row r="42" spans="7:27">
      <c r="G42" t="s">
        <v>84</v>
      </c>
      <c r="H42" s="74">
        <v>0</v>
      </c>
      <c r="I42" s="47">
        <v>96.08</v>
      </c>
      <c r="J42" s="47">
        <v>0</v>
      </c>
      <c r="K42" s="47">
        <v>0</v>
      </c>
      <c r="L42" s="47">
        <v>21.14</v>
      </c>
      <c r="M42" s="75">
        <v>4.8</v>
      </c>
      <c r="N42" s="74">
        <v>-56</v>
      </c>
      <c r="O42" s="47">
        <v>0</v>
      </c>
      <c r="P42" s="47">
        <v>-118</v>
      </c>
      <c r="Q42" s="47">
        <v>0</v>
      </c>
      <c r="R42" s="47">
        <v>0</v>
      </c>
      <c r="S42" s="75">
        <v>0</v>
      </c>
      <c r="U42" s="74">
        <v>-174</v>
      </c>
      <c r="V42" s="75">
        <v>122.02</v>
      </c>
      <c r="W42">
        <v>-56</v>
      </c>
      <c r="X42">
        <v>96.08</v>
      </c>
      <c r="Y42">
        <v>21.14</v>
      </c>
      <c r="Z42">
        <v>4.8</v>
      </c>
      <c r="AA42">
        <v>-118</v>
      </c>
    </row>
    <row r="43" spans="7:27">
      <c r="G43" t="s">
        <v>85</v>
      </c>
      <c r="H43" s="74">
        <v>0</v>
      </c>
      <c r="I43" s="47">
        <v>73.98</v>
      </c>
      <c r="J43" s="47">
        <v>0</v>
      </c>
      <c r="K43" s="47">
        <v>0</v>
      </c>
      <c r="L43" s="47">
        <v>21.14</v>
      </c>
      <c r="M43" s="75">
        <v>4.8</v>
      </c>
      <c r="N43" s="74">
        <v>-121</v>
      </c>
      <c r="O43" s="47">
        <v>0</v>
      </c>
      <c r="P43" s="47">
        <v>-160</v>
      </c>
      <c r="Q43" s="47">
        <v>0</v>
      </c>
      <c r="R43" s="47">
        <v>0</v>
      </c>
      <c r="S43" s="75">
        <v>0</v>
      </c>
      <c r="U43" s="74">
        <v>-281</v>
      </c>
      <c r="V43" s="75">
        <v>99.92</v>
      </c>
      <c r="W43">
        <v>-121</v>
      </c>
      <c r="X43">
        <v>73.98</v>
      </c>
      <c r="Y43">
        <v>21.14</v>
      </c>
      <c r="Z43">
        <v>4.8</v>
      </c>
      <c r="AA43">
        <v>-160</v>
      </c>
    </row>
    <row r="44" spans="7:27">
      <c r="G44" t="s">
        <v>86</v>
      </c>
      <c r="H44" s="74">
        <v>0</v>
      </c>
      <c r="I44" s="47">
        <v>85.51</v>
      </c>
      <c r="J44" s="47">
        <v>0</v>
      </c>
      <c r="K44" s="47">
        <v>0</v>
      </c>
      <c r="L44" s="47">
        <v>21.14</v>
      </c>
      <c r="M44" s="75">
        <v>4.8</v>
      </c>
      <c r="N44" s="74">
        <v>-81</v>
      </c>
      <c r="O44" s="47">
        <v>0</v>
      </c>
      <c r="P44" s="47">
        <v>-158</v>
      </c>
      <c r="Q44" s="47">
        <v>0</v>
      </c>
      <c r="R44" s="47">
        <v>0</v>
      </c>
      <c r="S44" s="75">
        <v>0</v>
      </c>
      <c r="U44" s="74">
        <v>-239</v>
      </c>
      <c r="V44" s="75">
        <v>111.45</v>
      </c>
      <c r="W44">
        <v>-81</v>
      </c>
      <c r="X44">
        <v>85.51</v>
      </c>
      <c r="Y44">
        <v>21.14</v>
      </c>
      <c r="Z44">
        <v>4.8</v>
      </c>
      <c r="AA44">
        <v>-158</v>
      </c>
    </row>
    <row r="45" spans="7:27">
      <c r="G45" t="s">
        <v>87</v>
      </c>
      <c r="H45" s="74">
        <v>4.8</v>
      </c>
      <c r="I45" s="47">
        <v>25.95</v>
      </c>
      <c r="J45" s="47">
        <v>0</v>
      </c>
      <c r="K45" s="47">
        <v>0</v>
      </c>
      <c r="L45" s="47">
        <v>20.18</v>
      </c>
      <c r="M45" s="75">
        <v>4.8</v>
      </c>
      <c r="N45" s="74">
        <v>0</v>
      </c>
      <c r="O45" s="47">
        <v>0</v>
      </c>
      <c r="P45" s="47">
        <v>-180</v>
      </c>
      <c r="Q45" s="47">
        <v>0</v>
      </c>
      <c r="R45" s="47">
        <v>0</v>
      </c>
      <c r="S45" s="75">
        <v>0</v>
      </c>
      <c r="U45" s="74">
        <v>-180</v>
      </c>
      <c r="V45" s="75">
        <v>55.73</v>
      </c>
      <c r="W45">
        <v>4.8</v>
      </c>
      <c r="X45">
        <v>25.95</v>
      </c>
      <c r="Y45">
        <v>20.18</v>
      </c>
      <c r="Z45">
        <v>4.8</v>
      </c>
      <c r="AA45">
        <v>-180</v>
      </c>
    </row>
    <row r="46" spans="7:27">
      <c r="G46" t="s">
        <v>88</v>
      </c>
      <c r="H46" s="74">
        <v>2.88</v>
      </c>
      <c r="I46" s="47">
        <v>25.94</v>
      </c>
      <c r="J46" s="47">
        <v>0</v>
      </c>
      <c r="K46" s="47">
        <v>0</v>
      </c>
      <c r="L46" s="47">
        <v>20.18</v>
      </c>
      <c r="M46" s="75">
        <v>3.36</v>
      </c>
      <c r="N46" s="74">
        <v>0</v>
      </c>
      <c r="O46" s="47">
        <v>0</v>
      </c>
      <c r="P46" s="47">
        <v>-180</v>
      </c>
      <c r="Q46" s="47">
        <v>0</v>
      </c>
      <c r="R46" s="47">
        <v>0</v>
      </c>
      <c r="S46" s="75">
        <v>0</v>
      </c>
      <c r="U46" s="74">
        <v>-180</v>
      </c>
      <c r="V46" s="75">
        <v>52.36</v>
      </c>
      <c r="W46">
        <v>2.88</v>
      </c>
      <c r="X46">
        <v>25.94</v>
      </c>
      <c r="Y46">
        <v>20.18</v>
      </c>
      <c r="Z46">
        <v>3.36</v>
      </c>
      <c r="AA46">
        <v>-180</v>
      </c>
    </row>
    <row r="47" spans="7:27">
      <c r="G47" t="s">
        <v>89</v>
      </c>
      <c r="H47" s="74">
        <v>0</v>
      </c>
      <c r="I47" s="47">
        <v>87.42</v>
      </c>
      <c r="J47" s="47">
        <v>0</v>
      </c>
      <c r="K47" s="47">
        <v>0</v>
      </c>
      <c r="L47" s="47">
        <v>19.22</v>
      </c>
      <c r="M47" s="75">
        <v>4.04</v>
      </c>
      <c r="N47" s="74">
        <v>-20</v>
      </c>
      <c r="O47" s="47">
        <v>0</v>
      </c>
      <c r="P47" s="47">
        <v>-95</v>
      </c>
      <c r="Q47" s="47">
        <v>0</v>
      </c>
      <c r="R47" s="47">
        <v>0</v>
      </c>
      <c r="S47" s="75">
        <v>0</v>
      </c>
      <c r="U47" s="74">
        <v>-115</v>
      </c>
      <c r="V47" s="75">
        <v>110.68</v>
      </c>
      <c r="W47">
        <v>-20</v>
      </c>
      <c r="X47">
        <v>87.42</v>
      </c>
      <c r="Y47">
        <v>19.22</v>
      </c>
      <c r="Z47">
        <v>4.04</v>
      </c>
      <c r="AA47">
        <v>-95</v>
      </c>
    </row>
    <row r="48" spans="7:27">
      <c r="G48" t="s">
        <v>90</v>
      </c>
      <c r="H48" s="74">
        <v>0</v>
      </c>
      <c r="I48" s="47">
        <v>134.51</v>
      </c>
      <c r="J48" s="47">
        <v>0</v>
      </c>
      <c r="K48" s="47">
        <v>0</v>
      </c>
      <c r="L48" s="47">
        <v>18.260000000000002</v>
      </c>
      <c r="M48" s="75">
        <v>3.84</v>
      </c>
      <c r="N48" s="74">
        <v>0</v>
      </c>
      <c r="O48" s="47">
        <v>0</v>
      </c>
      <c r="P48" s="47">
        <v>-20</v>
      </c>
      <c r="Q48" s="47">
        <v>0</v>
      </c>
      <c r="R48" s="47">
        <v>0</v>
      </c>
      <c r="S48" s="75">
        <v>0</v>
      </c>
      <c r="U48" s="74">
        <v>-20</v>
      </c>
      <c r="V48" s="75">
        <v>156.61000000000001</v>
      </c>
      <c r="W48">
        <v>0</v>
      </c>
      <c r="X48">
        <v>134.51</v>
      </c>
      <c r="Y48">
        <v>18.260000000000002</v>
      </c>
      <c r="Z48">
        <v>3.84</v>
      </c>
      <c r="AA48">
        <v>-20</v>
      </c>
    </row>
    <row r="49" spans="7:27">
      <c r="G49" t="s">
        <v>91</v>
      </c>
      <c r="H49" s="74">
        <v>92.24</v>
      </c>
      <c r="I49" s="47">
        <v>157.57</v>
      </c>
      <c r="J49" s="47">
        <v>0</v>
      </c>
      <c r="K49" s="47">
        <v>0</v>
      </c>
      <c r="L49" s="47">
        <v>18.260000000000002</v>
      </c>
      <c r="M49" s="75">
        <v>3.07</v>
      </c>
      <c r="N49" s="74">
        <v>0</v>
      </c>
      <c r="O49" s="47">
        <v>0</v>
      </c>
      <c r="P49" s="47">
        <v>-95</v>
      </c>
      <c r="Q49" s="47">
        <v>0</v>
      </c>
      <c r="R49" s="47">
        <v>0</v>
      </c>
      <c r="S49" s="75">
        <v>0</v>
      </c>
      <c r="U49" s="74">
        <v>-95</v>
      </c>
      <c r="V49" s="75">
        <v>271.14</v>
      </c>
      <c r="W49">
        <v>92.24</v>
      </c>
      <c r="X49">
        <v>157.57</v>
      </c>
      <c r="Y49">
        <v>18.260000000000002</v>
      </c>
      <c r="Z49">
        <v>3.07</v>
      </c>
      <c r="AA49">
        <v>-95</v>
      </c>
    </row>
    <row r="50" spans="7:27">
      <c r="G50" t="s">
        <v>92</v>
      </c>
      <c r="H50" s="74">
        <v>42.28</v>
      </c>
      <c r="I50" s="47">
        <v>123.95</v>
      </c>
      <c r="J50" s="47">
        <v>0</v>
      </c>
      <c r="K50" s="47">
        <v>0</v>
      </c>
      <c r="L50" s="47">
        <v>17.29</v>
      </c>
      <c r="M50" s="75">
        <v>4.8</v>
      </c>
      <c r="N50" s="74">
        <v>0</v>
      </c>
      <c r="O50" s="47">
        <v>0</v>
      </c>
      <c r="P50" s="47">
        <v>-45</v>
      </c>
      <c r="Q50" s="47">
        <v>0</v>
      </c>
      <c r="R50" s="47">
        <v>0</v>
      </c>
      <c r="S50" s="75">
        <v>0</v>
      </c>
      <c r="U50" s="74">
        <v>-45</v>
      </c>
      <c r="V50" s="75">
        <v>188.32</v>
      </c>
      <c r="W50">
        <v>42.28</v>
      </c>
      <c r="X50">
        <v>123.95</v>
      </c>
      <c r="Y50">
        <v>17.29</v>
      </c>
      <c r="Z50">
        <v>4.8</v>
      </c>
      <c r="AA50">
        <v>-45</v>
      </c>
    </row>
    <row r="51" spans="7:27">
      <c r="G51" t="s">
        <v>93</v>
      </c>
      <c r="H51" s="74">
        <v>0</v>
      </c>
      <c r="I51" s="47">
        <v>142.19999999999999</v>
      </c>
      <c r="J51" s="47">
        <v>0</v>
      </c>
      <c r="K51" s="47">
        <v>0</v>
      </c>
      <c r="L51" s="47">
        <v>19.22</v>
      </c>
      <c r="M51" s="75">
        <v>4.8</v>
      </c>
      <c r="N51" s="74">
        <v>-10</v>
      </c>
      <c r="O51" s="47">
        <v>0</v>
      </c>
      <c r="P51" s="47">
        <v>-15</v>
      </c>
      <c r="Q51" s="47">
        <v>0</v>
      </c>
      <c r="R51" s="47">
        <v>0</v>
      </c>
      <c r="S51" s="75">
        <v>0</v>
      </c>
      <c r="U51" s="74">
        <v>-25</v>
      </c>
      <c r="V51" s="75">
        <v>166.22</v>
      </c>
      <c r="W51">
        <v>-10</v>
      </c>
      <c r="X51">
        <v>142.19999999999999</v>
      </c>
      <c r="Y51">
        <v>19.22</v>
      </c>
      <c r="Z51">
        <v>4.8</v>
      </c>
      <c r="AA51">
        <v>-15</v>
      </c>
    </row>
    <row r="52" spans="7:27">
      <c r="G52" t="s">
        <v>94</v>
      </c>
      <c r="H52" s="74">
        <v>0</v>
      </c>
      <c r="I52" s="47">
        <v>133.55000000000001</v>
      </c>
      <c r="J52" s="47">
        <v>0</v>
      </c>
      <c r="K52" s="47">
        <v>0</v>
      </c>
      <c r="L52" s="47">
        <v>19.22</v>
      </c>
      <c r="M52" s="75">
        <v>4.8</v>
      </c>
      <c r="N52" s="74">
        <v>-12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-12</v>
      </c>
      <c r="V52" s="75">
        <v>157.57</v>
      </c>
      <c r="W52">
        <v>-12</v>
      </c>
      <c r="X52">
        <v>133.55000000000001</v>
      </c>
      <c r="Y52">
        <v>19.22</v>
      </c>
      <c r="Z52">
        <v>4.8</v>
      </c>
      <c r="AA52">
        <v>0</v>
      </c>
    </row>
    <row r="53" spans="7:27">
      <c r="G53" t="s">
        <v>95</v>
      </c>
      <c r="H53" s="74">
        <v>0</v>
      </c>
      <c r="I53" s="47">
        <v>115.3</v>
      </c>
      <c r="J53" s="47">
        <v>0</v>
      </c>
      <c r="K53" s="47">
        <v>0</v>
      </c>
      <c r="L53" s="47">
        <v>19.22</v>
      </c>
      <c r="M53" s="75">
        <v>4.8</v>
      </c>
      <c r="N53" s="74">
        <v>-15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-15</v>
      </c>
      <c r="V53" s="75">
        <v>139.32</v>
      </c>
      <c r="W53">
        <v>-15</v>
      </c>
      <c r="X53">
        <v>115.3</v>
      </c>
      <c r="Y53">
        <v>19.22</v>
      </c>
      <c r="Z53">
        <v>4.8</v>
      </c>
      <c r="AA53">
        <v>0</v>
      </c>
    </row>
    <row r="54" spans="7:27">
      <c r="G54" t="s">
        <v>96</v>
      </c>
      <c r="H54" s="74">
        <v>0</v>
      </c>
      <c r="I54" s="47">
        <v>115.3</v>
      </c>
      <c r="J54" s="47">
        <v>4.8</v>
      </c>
      <c r="K54" s="47">
        <v>0</v>
      </c>
      <c r="L54" s="47">
        <v>19.22</v>
      </c>
      <c r="M54" s="75">
        <v>4.8</v>
      </c>
      <c r="N54" s="74">
        <v>-20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-20</v>
      </c>
      <c r="V54" s="75">
        <v>144.12</v>
      </c>
      <c r="W54">
        <v>-20</v>
      </c>
      <c r="X54">
        <v>115.3</v>
      </c>
      <c r="Y54">
        <v>19.22</v>
      </c>
      <c r="Z54">
        <v>4.8</v>
      </c>
      <c r="AA54">
        <v>4.8</v>
      </c>
    </row>
    <row r="55" spans="7:27">
      <c r="G55" t="s">
        <v>97</v>
      </c>
      <c r="H55" s="74">
        <v>0</v>
      </c>
      <c r="I55" s="47">
        <v>91.28</v>
      </c>
      <c r="J55" s="47">
        <v>0</v>
      </c>
      <c r="K55" s="47">
        <v>0</v>
      </c>
      <c r="L55" s="47">
        <v>14.41</v>
      </c>
      <c r="M55" s="75">
        <v>4.8</v>
      </c>
      <c r="N55" s="74">
        <v>-60</v>
      </c>
      <c r="O55" s="47">
        <v>0</v>
      </c>
      <c r="P55" s="47">
        <v>-90</v>
      </c>
      <c r="Q55" s="47">
        <v>0</v>
      </c>
      <c r="R55" s="47">
        <v>0</v>
      </c>
      <c r="S55" s="75">
        <v>0</v>
      </c>
      <c r="U55" s="74">
        <v>-150</v>
      </c>
      <c r="V55" s="75">
        <v>110.49</v>
      </c>
      <c r="W55">
        <v>-60</v>
      </c>
      <c r="X55">
        <v>91.28</v>
      </c>
      <c r="Y55">
        <v>14.41</v>
      </c>
      <c r="Z55">
        <v>4.8</v>
      </c>
      <c r="AA55">
        <v>-90</v>
      </c>
    </row>
    <row r="56" spans="7:27">
      <c r="G56" t="s">
        <v>98</v>
      </c>
      <c r="H56" s="74">
        <v>0</v>
      </c>
      <c r="I56" s="47">
        <v>87.44</v>
      </c>
      <c r="J56" s="47">
        <v>0</v>
      </c>
      <c r="K56" s="47">
        <v>0</v>
      </c>
      <c r="L56" s="47">
        <v>14.41</v>
      </c>
      <c r="M56" s="75">
        <v>4.8</v>
      </c>
      <c r="N56" s="74">
        <v>-20</v>
      </c>
      <c r="O56" s="47">
        <v>0</v>
      </c>
      <c r="P56" s="47">
        <v>-15</v>
      </c>
      <c r="Q56" s="47">
        <v>0</v>
      </c>
      <c r="R56" s="47">
        <v>0</v>
      </c>
      <c r="S56" s="75">
        <v>0</v>
      </c>
      <c r="U56" s="74">
        <v>-35</v>
      </c>
      <c r="V56" s="75">
        <v>106.65</v>
      </c>
      <c r="W56">
        <v>-20</v>
      </c>
      <c r="X56">
        <v>87.44</v>
      </c>
      <c r="Y56">
        <v>14.41</v>
      </c>
      <c r="Z56">
        <v>4.8</v>
      </c>
      <c r="AA56">
        <v>-15</v>
      </c>
    </row>
    <row r="57" spans="7:27">
      <c r="G57" t="s">
        <v>99</v>
      </c>
      <c r="H57" s="74">
        <v>15.37</v>
      </c>
      <c r="I57" s="47">
        <v>87.44</v>
      </c>
      <c r="J57" s="47">
        <v>0</v>
      </c>
      <c r="K57" s="47">
        <v>0</v>
      </c>
      <c r="L57" s="47">
        <v>12.49</v>
      </c>
      <c r="M57" s="75">
        <v>4.8</v>
      </c>
      <c r="N57" s="74">
        <v>0</v>
      </c>
      <c r="O57" s="47">
        <v>0</v>
      </c>
      <c r="P57" s="47">
        <v>-30</v>
      </c>
      <c r="Q57" s="47">
        <v>0</v>
      </c>
      <c r="R57" s="47">
        <v>0</v>
      </c>
      <c r="S57" s="75">
        <v>0</v>
      </c>
      <c r="U57" s="74">
        <v>-30</v>
      </c>
      <c r="V57" s="75">
        <v>120.1</v>
      </c>
      <c r="W57">
        <v>15.37</v>
      </c>
      <c r="X57">
        <v>87.44</v>
      </c>
      <c r="Y57">
        <v>12.49</v>
      </c>
      <c r="Z57">
        <v>4.8</v>
      </c>
      <c r="AA57">
        <v>-30</v>
      </c>
    </row>
    <row r="58" spans="7:27">
      <c r="G58" t="s">
        <v>100</v>
      </c>
      <c r="H58" s="74">
        <v>18.260000000000002</v>
      </c>
      <c r="I58" s="47">
        <v>94.16</v>
      </c>
      <c r="J58" s="47">
        <v>0</v>
      </c>
      <c r="K58" s="47">
        <v>0</v>
      </c>
      <c r="L58" s="47">
        <v>11.53</v>
      </c>
      <c r="M58" s="75">
        <v>4.8</v>
      </c>
      <c r="N58" s="74">
        <v>0</v>
      </c>
      <c r="O58" s="47">
        <v>0</v>
      </c>
      <c r="P58" s="47">
        <v>-20</v>
      </c>
      <c r="Q58" s="47">
        <v>0</v>
      </c>
      <c r="R58" s="47">
        <v>0</v>
      </c>
      <c r="S58" s="75">
        <v>0</v>
      </c>
      <c r="U58" s="74">
        <v>-20</v>
      </c>
      <c r="V58" s="75">
        <v>128.75</v>
      </c>
      <c r="W58">
        <v>18.260000000000002</v>
      </c>
      <c r="X58">
        <v>94.16</v>
      </c>
      <c r="Y58">
        <v>11.53</v>
      </c>
      <c r="Z58">
        <v>4.8</v>
      </c>
      <c r="AA58">
        <v>-20</v>
      </c>
    </row>
    <row r="59" spans="7:27">
      <c r="G59" t="s">
        <v>101</v>
      </c>
      <c r="H59" s="74">
        <v>9.61</v>
      </c>
      <c r="I59" s="47">
        <v>98.96</v>
      </c>
      <c r="J59" s="47">
        <v>0</v>
      </c>
      <c r="K59" s="47">
        <v>0</v>
      </c>
      <c r="L59" s="47">
        <v>9.61</v>
      </c>
      <c r="M59" s="75">
        <v>4.8</v>
      </c>
      <c r="N59" s="74">
        <v>0</v>
      </c>
      <c r="O59" s="47">
        <v>0</v>
      </c>
      <c r="P59" s="47">
        <v>-20</v>
      </c>
      <c r="Q59" s="47">
        <v>0</v>
      </c>
      <c r="R59" s="47">
        <v>0</v>
      </c>
      <c r="S59" s="75">
        <v>0</v>
      </c>
      <c r="U59" s="74">
        <v>-20</v>
      </c>
      <c r="V59" s="75">
        <v>122.98</v>
      </c>
      <c r="W59">
        <v>9.61</v>
      </c>
      <c r="X59">
        <v>98.96</v>
      </c>
      <c r="Y59">
        <v>9.61</v>
      </c>
      <c r="Z59">
        <v>4.8</v>
      </c>
      <c r="AA59">
        <v>-20</v>
      </c>
    </row>
    <row r="60" spans="7:27">
      <c r="G60" t="s">
        <v>102</v>
      </c>
      <c r="H60" s="74">
        <v>14.41</v>
      </c>
      <c r="I60" s="47">
        <v>112.42</v>
      </c>
      <c r="J60" s="47">
        <v>0</v>
      </c>
      <c r="K60" s="47">
        <v>0</v>
      </c>
      <c r="L60" s="47">
        <v>9.61</v>
      </c>
      <c r="M60" s="75">
        <v>4.8</v>
      </c>
      <c r="N60" s="74">
        <v>0</v>
      </c>
      <c r="O60" s="47">
        <v>0</v>
      </c>
      <c r="P60" s="47">
        <v>-40</v>
      </c>
      <c r="Q60" s="47">
        <v>0</v>
      </c>
      <c r="R60" s="47">
        <v>0</v>
      </c>
      <c r="S60" s="75">
        <v>0</v>
      </c>
      <c r="U60" s="74">
        <v>-40</v>
      </c>
      <c r="V60" s="75">
        <v>141.24</v>
      </c>
      <c r="W60">
        <v>14.41</v>
      </c>
      <c r="X60">
        <v>112.42</v>
      </c>
      <c r="Y60">
        <v>9.61</v>
      </c>
      <c r="Z60">
        <v>4.8</v>
      </c>
      <c r="AA60">
        <v>-40</v>
      </c>
    </row>
    <row r="61" spans="7:27">
      <c r="G61" t="s">
        <v>103</v>
      </c>
      <c r="H61" s="74">
        <v>0</v>
      </c>
      <c r="I61" s="47">
        <v>93.2</v>
      </c>
      <c r="J61" s="47">
        <v>0</v>
      </c>
      <c r="K61" s="47">
        <v>0</v>
      </c>
      <c r="L61" s="47">
        <v>7.21</v>
      </c>
      <c r="M61" s="75">
        <v>4.8</v>
      </c>
      <c r="N61" s="74">
        <v>0</v>
      </c>
      <c r="O61" s="47">
        <v>0</v>
      </c>
      <c r="P61" s="47">
        <v>-65</v>
      </c>
      <c r="Q61" s="47">
        <v>0</v>
      </c>
      <c r="R61" s="47">
        <v>0</v>
      </c>
      <c r="S61" s="75">
        <v>0</v>
      </c>
      <c r="U61" s="74">
        <v>-65</v>
      </c>
      <c r="V61" s="75">
        <v>105.21</v>
      </c>
      <c r="W61">
        <v>0</v>
      </c>
      <c r="X61">
        <v>93.2</v>
      </c>
      <c r="Y61">
        <v>7.21</v>
      </c>
      <c r="Z61">
        <v>4.8</v>
      </c>
      <c r="AA61">
        <v>-65</v>
      </c>
    </row>
    <row r="62" spans="7:27">
      <c r="G62" t="s">
        <v>104</v>
      </c>
      <c r="H62" s="74">
        <v>0</v>
      </c>
      <c r="I62" s="47">
        <v>89.35</v>
      </c>
      <c r="J62" s="47">
        <v>0</v>
      </c>
      <c r="K62" s="47">
        <v>0</v>
      </c>
      <c r="L62" s="47">
        <v>7.21</v>
      </c>
      <c r="M62" s="75">
        <v>4.8</v>
      </c>
      <c r="N62" s="74">
        <v>0</v>
      </c>
      <c r="O62" s="47">
        <v>0</v>
      </c>
      <c r="P62" s="47">
        <v>-30</v>
      </c>
      <c r="Q62" s="47">
        <v>0</v>
      </c>
      <c r="R62" s="47">
        <v>0</v>
      </c>
      <c r="S62" s="75">
        <v>0</v>
      </c>
      <c r="U62" s="74">
        <v>-30</v>
      </c>
      <c r="V62" s="75">
        <v>101.36</v>
      </c>
      <c r="W62">
        <v>0</v>
      </c>
      <c r="X62">
        <v>89.35</v>
      </c>
      <c r="Y62">
        <v>7.21</v>
      </c>
      <c r="Z62">
        <v>4.8</v>
      </c>
      <c r="AA62">
        <v>-30</v>
      </c>
    </row>
    <row r="63" spans="7:27">
      <c r="G63" t="s">
        <v>105</v>
      </c>
      <c r="H63" s="74">
        <v>0</v>
      </c>
      <c r="I63" s="47">
        <v>95.13</v>
      </c>
      <c r="J63" s="47">
        <v>0</v>
      </c>
      <c r="K63" s="47">
        <v>0</v>
      </c>
      <c r="L63" s="47">
        <v>3.84</v>
      </c>
      <c r="M63" s="75">
        <v>4.8</v>
      </c>
      <c r="N63" s="74">
        <v>-25</v>
      </c>
      <c r="O63" s="47">
        <v>0</v>
      </c>
      <c r="P63" s="47">
        <v>-50</v>
      </c>
      <c r="Q63" s="47">
        <v>0</v>
      </c>
      <c r="R63" s="47">
        <v>0</v>
      </c>
      <c r="S63" s="75">
        <v>0</v>
      </c>
      <c r="U63" s="74">
        <v>-75</v>
      </c>
      <c r="V63" s="75">
        <v>103.77</v>
      </c>
      <c r="W63">
        <v>-25</v>
      </c>
      <c r="X63">
        <v>95.13</v>
      </c>
      <c r="Y63">
        <v>3.84</v>
      </c>
      <c r="Z63">
        <v>4.8</v>
      </c>
      <c r="AA63">
        <v>-50</v>
      </c>
    </row>
    <row r="64" spans="7:27">
      <c r="G64" t="s">
        <v>106</v>
      </c>
      <c r="H64" s="74">
        <v>0</v>
      </c>
      <c r="I64" s="47">
        <v>96.09</v>
      </c>
      <c r="J64" s="47">
        <v>0</v>
      </c>
      <c r="K64" s="47">
        <v>0</v>
      </c>
      <c r="L64" s="47">
        <v>3.84</v>
      </c>
      <c r="M64" s="75">
        <v>4.8</v>
      </c>
      <c r="N64" s="74">
        <v>-25</v>
      </c>
      <c r="O64" s="47">
        <v>0</v>
      </c>
      <c r="P64" s="47">
        <v>-60</v>
      </c>
      <c r="Q64" s="47">
        <v>0</v>
      </c>
      <c r="R64" s="47">
        <v>0</v>
      </c>
      <c r="S64" s="75">
        <v>0</v>
      </c>
      <c r="U64" s="74">
        <v>-85</v>
      </c>
      <c r="V64" s="75">
        <v>104.73</v>
      </c>
      <c r="W64">
        <v>-25</v>
      </c>
      <c r="X64">
        <v>96.09</v>
      </c>
      <c r="Y64">
        <v>3.84</v>
      </c>
      <c r="Z64">
        <v>4.8</v>
      </c>
      <c r="AA64">
        <v>-60</v>
      </c>
    </row>
    <row r="65" spans="7:27">
      <c r="G65" t="s">
        <v>107</v>
      </c>
      <c r="H65" s="74">
        <v>0</v>
      </c>
      <c r="I65" s="47">
        <v>100.89</v>
      </c>
      <c r="J65" s="47">
        <v>0</v>
      </c>
      <c r="K65" s="47">
        <v>0</v>
      </c>
      <c r="L65" s="47">
        <v>4.8</v>
      </c>
      <c r="M65" s="75">
        <v>4.8</v>
      </c>
      <c r="N65" s="74">
        <v>-58</v>
      </c>
      <c r="O65" s="47">
        <v>0</v>
      </c>
      <c r="P65" s="47">
        <v>-50</v>
      </c>
      <c r="Q65" s="47">
        <v>0</v>
      </c>
      <c r="R65" s="47">
        <v>0</v>
      </c>
      <c r="S65" s="75">
        <v>0</v>
      </c>
      <c r="U65" s="74">
        <v>-108</v>
      </c>
      <c r="V65" s="75">
        <v>110.49</v>
      </c>
      <c r="W65">
        <v>-58</v>
      </c>
      <c r="X65">
        <v>100.89</v>
      </c>
      <c r="Y65">
        <v>4.8</v>
      </c>
      <c r="Z65">
        <v>4.8</v>
      </c>
      <c r="AA65">
        <v>-50</v>
      </c>
    </row>
    <row r="66" spans="7:27">
      <c r="G66" t="s">
        <v>108</v>
      </c>
      <c r="H66" s="74">
        <v>0</v>
      </c>
      <c r="I66" s="47">
        <v>100.89</v>
      </c>
      <c r="J66" s="47">
        <v>0</v>
      </c>
      <c r="K66" s="47">
        <v>0</v>
      </c>
      <c r="L66" s="47">
        <v>4.8</v>
      </c>
      <c r="M66" s="75">
        <v>4.8</v>
      </c>
      <c r="N66" s="74">
        <v>-17</v>
      </c>
      <c r="O66" s="47">
        <v>0</v>
      </c>
      <c r="P66" s="47">
        <v>-50</v>
      </c>
      <c r="Q66" s="47">
        <v>0</v>
      </c>
      <c r="R66" s="47">
        <v>0</v>
      </c>
      <c r="S66" s="75">
        <v>0</v>
      </c>
      <c r="U66" s="74">
        <v>-67</v>
      </c>
      <c r="V66" s="75">
        <v>110.49</v>
      </c>
      <c r="W66">
        <v>-17</v>
      </c>
      <c r="X66">
        <v>100.89</v>
      </c>
      <c r="Y66">
        <v>4.8</v>
      </c>
      <c r="Z66">
        <v>4.8</v>
      </c>
      <c r="AA66">
        <v>-50</v>
      </c>
    </row>
    <row r="67" spans="7:27">
      <c r="G67" t="s">
        <v>109</v>
      </c>
      <c r="H67" s="74">
        <v>24.98</v>
      </c>
      <c r="I67" s="47">
        <v>112.42</v>
      </c>
      <c r="J67" s="47">
        <v>0</v>
      </c>
      <c r="K67" s="47">
        <v>0</v>
      </c>
      <c r="L67" s="47">
        <v>4.8</v>
      </c>
      <c r="M67" s="75">
        <v>4.8</v>
      </c>
      <c r="N67" s="74">
        <v>0</v>
      </c>
      <c r="O67" s="47">
        <v>0</v>
      </c>
      <c r="P67" s="47">
        <v>-55</v>
      </c>
      <c r="Q67" s="47">
        <v>0</v>
      </c>
      <c r="R67" s="47">
        <v>0</v>
      </c>
      <c r="S67" s="75">
        <v>0</v>
      </c>
      <c r="U67" s="74">
        <v>-55</v>
      </c>
      <c r="V67" s="75">
        <v>147</v>
      </c>
      <c r="W67">
        <v>24.98</v>
      </c>
      <c r="X67">
        <v>112.42</v>
      </c>
      <c r="Y67">
        <v>4.8</v>
      </c>
      <c r="Z67">
        <v>4.8</v>
      </c>
      <c r="AA67">
        <v>-55</v>
      </c>
    </row>
    <row r="68" spans="7:27">
      <c r="G68" t="s">
        <v>110</v>
      </c>
      <c r="H68" s="74">
        <v>26.9</v>
      </c>
      <c r="I68" s="47">
        <v>38.44</v>
      </c>
      <c r="J68" s="47">
        <v>0</v>
      </c>
      <c r="K68" s="47">
        <v>0</v>
      </c>
      <c r="L68" s="47">
        <v>5.76</v>
      </c>
      <c r="M68" s="75">
        <v>4.8</v>
      </c>
      <c r="N68" s="74">
        <v>0</v>
      </c>
      <c r="O68" s="47">
        <v>0</v>
      </c>
      <c r="P68" s="47">
        <v>-40</v>
      </c>
      <c r="Q68" s="47">
        <v>0</v>
      </c>
      <c r="R68" s="47">
        <v>0</v>
      </c>
      <c r="S68" s="75">
        <v>0</v>
      </c>
      <c r="U68" s="74">
        <v>-40</v>
      </c>
      <c r="V68" s="75">
        <v>75.900000000000006</v>
      </c>
      <c r="W68">
        <v>26.9</v>
      </c>
      <c r="X68">
        <v>38.44</v>
      </c>
      <c r="Y68">
        <v>5.76</v>
      </c>
      <c r="Z68">
        <v>4.8</v>
      </c>
      <c r="AA68">
        <v>-40</v>
      </c>
    </row>
    <row r="69" spans="7:27">
      <c r="G69" t="s">
        <v>111</v>
      </c>
      <c r="H69" s="74">
        <v>34.590000000000003</v>
      </c>
      <c r="I69" s="47">
        <v>73.02</v>
      </c>
      <c r="J69" s="47">
        <v>0</v>
      </c>
      <c r="K69" s="47">
        <v>0</v>
      </c>
      <c r="L69" s="47">
        <v>6.73</v>
      </c>
      <c r="M69" s="75">
        <v>4.8</v>
      </c>
      <c r="N69" s="74">
        <v>0</v>
      </c>
      <c r="O69" s="47">
        <v>0</v>
      </c>
      <c r="P69" s="47">
        <v>-36</v>
      </c>
      <c r="Q69" s="47">
        <v>0</v>
      </c>
      <c r="R69" s="47">
        <v>0</v>
      </c>
      <c r="S69" s="75">
        <v>0</v>
      </c>
      <c r="U69" s="74">
        <v>-36</v>
      </c>
      <c r="V69" s="75">
        <v>119.14</v>
      </c>
      <c r="W69">
        <v>34.590000000000003</v>
      </c>
      <c r="X69">
        <v>73.02</v>
      </c>
      <c r="Y69">
        <v>6.73</v>
      </c>
      <c r="Z69">
        <v>4.8</v>
      </c>
      <c r="AA69">
        <v>-36</v>
      </c>
    </row>
    <row r="70" spans="7:27">
      <c r="G70" t="s">
        <v>112</v>
      </c>
      <c r="H70" s="74">
        <v>9.61</v>
      </c>
      <c r="I70" s="47">
        <v>55.73</v>
      </c>
      <c r="J70" s="47">
        <v>0</v>
      </c>
      <c r="K70" s="47">
        <v>0</v>
      </c>
      <c r="L70" s="47">
        <v>8.65</v>
      </c>
      <c r="M70" s="75">
        <v>4.8</v>
      </c>
      <c r="N70" s="74">
        <v>0</v>
      </c>
      <c r="O70" s="47">
        <v>0</v>
      </c>
      <c r="P70" s="47">
        <v>-42</v>
      </c>
      <c r="Q70" s="47">
        <v>0</v>
      </c>
      <c r="R70" s="47">
        <v>0</v>
      </c>
      <c r="S70" s="75">
        <v>0</v>
      </c>
      <c r="U70" s="74">
        <v>-42</v>
      </c>
      <c r="V70" s="75">
        <v>78.790000000000006</v>
      </c>
      <c r="W70">
        <v>9.61</v>
      </c>
      <c r="X70">
        <v>55.73</v>
      </c>
      <c r="Y70">
        <v>8.65</v>
      </c>
      <c r="Z70">
        <v>4.8</v>
      </c>
      <c r="AA70">
        <v>-42</v>
      </c>
    </row>
    <row r="71" spans="7:27">
      <c r="G71" t="s">
        <v>113</v>
      </c>
      <c r="H71" s="74">
        <v>17.29</v>
      </c>
      <c r="I71" s="47">
        <v>118.19</v>
      </c>
      <c r="J71" s="47">
        <v>0</v>
      </c>
      <c r="K71" s="47">
        <v>0</v>
      </c>
      <c r="L71" s="47">
        <v>11.53</v>
      </c>
      <c r="M71" s="75">
        <v>4.8</v>
      </c>
      <c r="N71" s="74">
        <v>0</v>
      </c>
      <c r="O71" s="47">
        <v>0</v>
      </c>
      <c r="P71" s="47">
        <v>-69</v>
      </c>
      <c r="Q71" s="47">
        <v>0</v>
      </c>
      <c r="R71" s="47">
        <v>0</v>
      </c>
      <c r="S71" s="75">
        <v>0</v>
      </c>
      <c r="U71" s="74">
        <v>-69</v>
      </c>
      <c r="V71" s="75">
        <v>151.81</v>
      </c>
      <c r="W71">
        <v>17.29</v>
      </c>
      <c r="X71">
        <v>118.19</v>
      </c>
      <c r="Y71">
        <v>11.53</v>
      </c>
      <c r="Z71">
        <v>4.8</v>
      </c>
      <c r="AA71">
        <v>-69</v>
      </c>
    </row>
    <row r="72" spans="7:27">
      <c r="G72" t="s">
        <v>114</v>
      </c>
      <c r="H72" s="74">
        <v>16.91</v>
      </c>
      <c r="I72" s="47">
        <v>89.5</v>
      </c>
      <c r="J72" s="47">
        <v>0</v>
      </c>
      <c r="K72" s="47">
        <v>0</v>
      </c>
      <c r="L72" s="47">
        <v>10.57</v>
      </c>
      <c r="M72" s="75">
        <v>3.53</v>
      </c>
      <c r="N72" s="74">
        <v>0</v>
      </c>
      <c r="O72" s="47">
        <v>0</v>
      </c>
      <c r="P72" s="47">
        <v>-99</v>
      </c>
      <c r="Q72" s="47">
        <v>0</v>
      </c>
      <c r="R72" s="47">
        <v>0</v>
      </c>
      <c r="S72" s="75">
        <v>0</v>
      </c>
      <c r="U72" s="74">
        <v>-99</v>
      </c>
      <c r="V72" s="75">
        <v>120.51</v>
      </c>
      <c r="W72">
        <v>16.91</v>
      </c>
      <c r="X72">
        <v>89.5</v>
      </c>
      <c r="Y72">
        <v>10.57</v>
      </c>
      <c r="Z72">
        <v>3.53</v>
      </c>
      <c r="AA72">
        <v>-99</v>
      </c>
    </row>
    <row r="73" spans="7:27">
      <c r="G73" t="s">
        <v>115</v>
      </c>
      <c r="H73" s="74">
        <v>5.73</v>
      </c>
      <c r="I73" s="47">
        <v>100</v>
      </c>
      <c r="J73" s="47">
        <v>0</v>
      </c>
      <c r="K73" s="47">
        <v>0</v>
      </c>
      <c r="L73" s="47">
        <v>7.05</v>
      </c>
      <c r="M73" s="75">
        <v>2.2000000000000002</v>
      </c>
      <c r="N73" s="74">
        <v>0</v>
      </c>
      <c r="O73" s="47">
        <v>0</v>
      </c>
      <c r="P73" s="47">
        <v>-108</v>
      </c>
      <c r="Q73" s="47">
        <v>0</v>
      </c>
      <c r="R73" s="47">
        <v>0</v>
      </c>
      <c r="S73" s="75">
        <v>0</v>
      </c>
      <c r="U73" s="74">
        <v>-108</v>
      </c>
      <c r="V73" s="75">
        <v>114.98</v>
      </c>
      <c r="W73">
        <v>5.73</v>
      </c>
      <c r="X73">
        <v>100</v>
      </c>
      <c r="Y73">
        <v>7.05</v>
      </c>
      <c r="Z73">
        <v>2.2000000000000002</v>
      </c>
      <c r="AA73">
        <v>-108</v>
      </c>
    </row>
    <row r="74" spans="7:27">
      <c r="G74" t="s">
        <v>116</v>
      </c>
      <c r="H74" s="74">
        <v>5.91</v>
      </c>
      <c r="I74" s="47">
        <v>97.46</v>
      </c>
      <c r="J74" s="47">
        <v>0</v>
      </c>
      <c r="K74" s="47">
        <v>0</v>
      </c>
      <c r="L74" s="47">
        <v>4.5599999999999996</v>
      </c>
      <c r="M74" s="75">
        <v>1.5</v>
      </c>
      <c r="N74" s="74">
        <v>0</v>
      </c>
      <c r="O74" s="47">
        <v>0</v>
      </c>
      <c r="P74" s="47">
        <v>-109</v>
      </c>
      <c r="Q74" s="47">
        <v>0</v>
      </c>
      <c r="R74" s="47">
        <v>0</v>
      </c>
      <c r="S74" s="75">
        <v>0</v>
      </c>
      <c r="U74" s="74">
        <v>-109</v>
      </c>
      <c r="V74" s="75">
        <v>109.43</v>
      </c>
      <c r="W74">
        <v>5.91</v>
      </c>
      <c r="X74">
        <v>97.46</v>
      </c>
      <c r="Y74">
        <v>4.5599999999999996</v>
      </c>
      <c r="Z74">
        <v>1.5</v>
      </c>
      <c r="AA74">
        <v>-109</v>
      </c>
    </row>
    <row r="75" spans="7:27">
      <c r="G75" t="s">
        <v>117</v>
      </c>
      <c r="H75" s="74">
        <v>10.82</v>
      </c>
      <c r="I75" s="47">
        <v>110.32</v>
      </c>
      <c r="J75" s="47">
        <v>0</v>
      </c>
      <c r="K75" s="47">
        <v>0</v>
      </c>
      <c r="L75" s="47">
        <v>1.95</v>
      </c>
      <c r="M75" s="75">
        <v>0.84</v>
      </c>
      <c r="N75" s="74">
        <v>0</v>
      </c>
      <c r="O75" s="47">
        <v>0</v>
      </c>
      <c r="P75" s="47">
        <v>-109</v>
      </c>
      <c r="Q75" s="47">
        <v>0</v>
      </c>
      <c r="R75" s="47">
        <v>0</v>
      </c>
      <c r="S75" s="75">
        <v>0</v>
      </c>
      <c r="U75" s="74">
        <v>-109</v>
      </c>
      <c r="V75" s="75">
        <v>123.93</v>
      </c>
      <c r="W75">
        <v>10.82</v>
      </c>
      <c r="X75">
        <v>110.32</v>
      </c>
      <c r="Y75">
        <v>1.95</v>
      </c>
      <c r="Z75">
        <v>0.84</v>
      </c>
      <c r="AA75">
        <v>-109</v>
      </c>
    </row>
    <row r="76" spans="7:27">
      <c r="G76" t="s">
        <v>118</v>
      </c>
      <c r="H76" s="74">
        <v>34.43</v>
      </c>
      <c r="I76" s="47">
        <v>109.75</v>
      </c>
      <c r="J76" s="47">
        <v>0</v>
      </c>
      <c r="K76" s="47">
        <v>0</v>
      </c>
      <c r="L76" s="47">
        <v>1.69</v>
      </c>
      <c r="M76" s="75">
        <v>0.66</v>
      </c>
      <c r="N76" s="74">
        <v>0</v>
      </c>
      <c r="O76" s="47">
        <v>0</v>
      </c>
      <c r="P76" s="47">
        <v>-116</v>
      </c>
      <c r="Q76" s="47">
        <v>0</v>
      </c>
      <c r="R76" s="47">
        <v>0</v>
      </c>
      <c r="S76" s="75">
        <v>0</v>
      </c>
      <c r="U76" s="74">
        <v>-116</v>
      </c>
      <c r="V76" s="75">
        <v>146.53</v>
      </c>
      <c r="W76">
        <v>34.43</v>
      </c>
      <c r="X76">
        <v>109.75</v>
      </c>
      <c r="Y76">
        <v>1.69</v>
      </c>
      <c r="Z76">
        <v>0.66</v>
      </c>
      <c r="AA76">
        <v>-116</v>
      </c>
    </row>
    <row r="77" spans="7:27">
      <c r="G77" t="s">
        <v>119</v>
      </c>
      <c r="H77" s="74">
        <v>118.6</v>
      </c>
      <c r="I77" s="47">
        <v>198.1</v>
      </c>
      <c r="J77" s="47">
        <v>0</v>
      </c>
      <c r="K77" s="47">
        <v>0</v>
      </c>
      <c r="L77" s="47">
        <v>2.2999999999999998</v>
      </c>
      <c r="M77" s="75">
        <v>0.97</v>
      </c>
      <c r="N77" s="74">
        <v>0</v>
      </c>
      <c r="O77" s="47">
        <v>0</v>
      </c>
      <c r="P77" s="47">
        <v>-126</v>
      </c>
      <c r="Q77" s="47">
        <v>0</v>
      </c>
      <c r="R77" s="47">
        <v>0</v>
      </c>
      <c r="S77" s="75">
        <v>0</v>
      </c>
      <c r="U77" s="74">
        <v>-126</v>
      </c>
      <c r="V77" s="75">
        <v>319.97000000000003</v>
      </c>
      <c r="W77">
        <v>118.6</v>
      </c>
      <c r="X77">
        <v>198.1</v>
      </c>
      <c r="Y77">
        <v>2.2999999999999998</v>
      </c>
      <c r="Z77">
        <v>0.97</v>
      </c>
      <c r="AA77">
        <v>-126</v>
      </c>
    </row>
    <row r="78" spans="7:27">
      <c r="G78" t="s">
        <v>120</v>
      </c>
      <c r="H78" s="74">
        <v>112.84</v>
      </c>
      <c r="I78" s="47">
        <v>209.7</v>
      </c>
      <c r="J78" s="47">
        <v>0</v>
      </c>
      <c r="K78" s="47">
        <v>0</v>
      </c>
      <c r="L78" s="47">
        <v>2.4300000000000002</v>
      </c>
      <c r="M78" s="75">
        <v>0.84</v>
      </c>
      <c r="N78" s="74">
        <v>0</v>
      </c>
      <c r="O78" s="47">
        <v>0</v>
      </c>
      <c r="P78" s="47">
        <v>-126</v>
      </c>
      <c r="Q78" s="47">
        <v>0</v>
      </c>
      <c r="R78" s="47">
        <v>0</v>
      </c>
      <c r="S78" s="75">
        <v>0</v>
      </c>
      <c r="U78" s="74">
        <v>-126</v>
      </c>
      <c r="V78" s="75">
        <v>325.81</v>
      </c>
      <c r="W78">
        <v>112.84</v>
      </c>
      <c r="X78">
        <v>209.7</v>
      </c>
      <c r="Y78">
        <v>2.4300000000000002</v>
      </c>
      <c r="Z78">
        <v>0.84</v>
      </c>
      <c r="AA78">
        <v>-126</v>
      </c>
    </row>
    <row r="79" spans="7:27">
      <c r="G79" t="s">
        <v>121</v>
      </c>
      <c r="H79" s="74">
        <v>40.83</v>
      </c>
      <c r="I79" s="47">
        <v>120.95</v>
      </c>
      <c r="J79" s="47">
        <v>0</v>
      </c>
      <c r="K79" s="47">
        <v>0</v>
      </c>
      <c r="L79" s="47">
        <v>2.78</v>
      </c>
      <c r="M79" s="75">
        <v>1.1000000000000001</v>
      </c>
      <c r="N79" s="74">
        <v>0</v>
      </c>
      <c r="O79" s="47">
        <v>0</v>
      </c>
      <c r="P79" s="47">
        <v>-107</v>
      </c>
      <c r="Q79" s="47">
        <v>0</v>
      </c>
      <c r="R79" s="47">
        <v>0</v>
      </c>
      <c r="S79" s="75">
        <v>0</v>
      </c>
      <c r="U79" s="74">
        <v>-107</v>
      </c>
      <c r="V79" s="75">
        <v>165.66</v>
      </c>
      <c r="W79">
        <v>40.83</v>
      </c>
      <c r="X79">
        <v>120.95</v>
      </c>
      <c r="Y79">
        <v>2.78</v>
      </c>
      <c r="Z79">
        <v>1.1000000000000001</v>
      </c>
      <c r="AA79">
        <v>-107</v>
      </c>
    </row>
    <row r="80" spans="7:27">
      <c r="G80" t="s">
        <v>122</v>
      </c>
      <c r="H80" s="74">
        <v>10.08</v>
      </c>
      <c r="I80" s="47">
        <v>89.7</v>
      </c>
      <c r="J80" s="47">
        <v>0</v>
      </c>
      <c r="K80" s="47">
        <v>0</v>
      </c>
      <c r="L80" s="47">
        <v>2.92</v>
      </c>
      <c r="M80" s="75">
        <v>0.82</v>
      </c>
      <c r="N80" s="74">
        <v>0</v>
      </c>
      <c r="O80" s="47">
        <v>0</v>
      </c>
      <c r="P80" s="47">
        <v>-101</v>
      </c>
      <c r="Q80" s="47">
        <v>0</v>
      </c>
      <c r="R80" s="47">
        <v>0</v>
      </c>
      <c r="S80" s="75">
        <v>0</v>
      </c>
      <c r="U80" s="74">
        <v>-101</v>
      </c>
      <c r="V80" s="75">
        <v>103.52</v>
      </c>
      <c r="W80">
        <v>10.08</v>
      </c>
      <c r="X80">
        <v>89.7</v>
      </c>
      <c r="Y80">
        <v>2.92</v>
      </c>
      <c r="Z80">
        <v>0.82</v>
      </c>
      <c r="AA80">
        <v>-101</v>
      </c>
    </row>
    <row r="81" spans="7:27">
      <c r="G81" t="s">
        <v>123</v>
      </c>
      <c r="H81" s="74">
        <v>11.91</v>
      </c>
      <c r="I81" s="47">
        <v>41.37</v>
      </c>
      <c r="J81" s="47">
        <v>0</v>
      </c>
      <c r="K81" s="47">
        <v>0</v>
      </c>
      <c r="L81" s="47">
        <v>3.97</v>
      </c>
      <c r="M81" s="75">
        <v>1.17</v>
      </c>
      <c r="N81" s="74">
        <v>0</v>
      </c>
      <c r="O81" s="47">
        <v>0</v>
      </c>
      <c r="P81" s="47">
        <v>-33</v>
      </c>
      <c r="Q81" s="47">
        <v>0</v>
      </c>
      <c r="R81" s="47">
        <v>0</v>
      </c>
      <c r="S81" s="75">
        <v>0</v>
      </c>
      <c r="U81" s="74">
        <v>-33</v>
      </c>
      <c r="V81" s="75">
        <v>58.42</v>
      </c>
      <c r="W81">
        <v>11.91</v>
      </c>
      <c r="X81">
        <v>41.37</v>
      </c>
      <c r="Y81">
        <v>3.97</v>
      </c>
      <c r="Z81">
        <v>1.17</v>
      </c>
      <c r="AA81">
        <v>-33</v>
      </c>
    </row>
    <row r="82" spans="7:27">
      <c r="G82" t="s">
        <v>124</v>
      </c>
      <c r="H82" s="74">
        <v>0</v>
      </c>
      <c r="I82" s="47">
        <v>40.69</v>
      </c>
      <c r="J82" s="47">
        <v>1.95</v>
      </c>
      <c r="K82" s="47">
        <v>0</v>
      </c>
      <c r="L82" s="47">
        <v>4.74</v>
      </c>
      <c r="M82" s="75">
        <v>1.39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48.77</v>
      </c>
      <c r="W82">
        <v>0</v>
      </c>
      <c r="X82">
        <v>40.69</v>
      </c>
      <c r="Y82">
        <v>4.74</v>
      </c>
      <c r="Z82">
        <v>1.39</v>
      </c>
      <c r="AA82">
        <v>1.95</v>
      </c>
    </row>
    <row r="83" spans="7:27">
      <c r="G83" t="s">
        <v>125</v>
      </c>
      <c r="H83" s="74">
        <v>47.08</v>
      </c>
      <c r="I83" s="47">
        <v>134.51</v>
      </c>
      <c r="J83" s="47">
        <v>0</v>
      </c>
      <c r="K83" s="47">
        <v>0</v>
      </c>
      <c r="L83" s="47">
        <v>18.260000000000002</v>
      </c>
      <c r="M83" s="75">
        <v>4.8</v>
      </c>
      <c r="N83" s="74">
        <v>0</v>
      </c>
      <c r="O83" s="47">
        <v>0</v>
      </c>
      <c r="P83" s="47">
        <v>-13</v>
      </c>
      <c r="Q83" s="47">
        <v>0</v>
      </c>
      <c r="R83" s="47">
        <v>0</v>
      </c>
      <c r="S83" s="75">
        <v>0</v>
      </c>
      <c r="U83" s="74">
        <v>-13</v>
      </c>
      <c r="V83" s="75">
        <v>204.65</v>
      </c>
      <c r="W83">
        <v>47.08</v>
      </c>
      <c r="X83">
        <v>134.51</v>
      </c>
      <c r="Y83">
        <v>18.260000000000002</v>
      </c>
      <c r="Z83">
        <v>4.8</v>
      </c>
      <c r="AA83">
        <v>-13</v>
      </c>
    </row>
    <row r="84" spans="7:27">
      <c r="G84" t="s">
        <v>126</v>
      </c>
      <c r="H84" s="74">
        <v>65.33</v>
      </c>
      <c r="I84" s="47">
        <v>124.91</v>
      </c>
      <c r="J84" s="47">
        <v>0</v>
      </c>
      <c r="K84" s="47">
        <v>0</v>
      </c>
      <c r="L84" s="47">
        <v>18.260000000000002</v>
      </c>
      <c r="M84" s="75">
        <v>4.8</v>
      </c>
      <c r="N84" s="74">
        <v>0</v>
      </c>
      <c r="O84" s="47">
        <v>0</v>
      </c>
      <c r="P84" s="47">
        <v>-24</v>
      </c>
      <c r="Q84" s="47">
        <v>0</v>
      </c>
      <c r="R84" s="47">
        <v>0</v>
      </c>
      <c r="S84" s="75">
        <v>0</v>
      </c>
      <c r="U84" s="74">
        <v>-24</v>
      </c>
      <c r="V84" s="75">
        <v>213.3</v>
      </c>
      <c r="W84">
        <v>65.33</v>
      </c>
      <c r="X84">
        <v>124.91</v>
      </c>
      <c r="Y84">
        <v>18.260000000000002</v>
      </c>
      <c r="Z84">
        <v>4.8</v>
      </c>
      <c r="AA84">
        <v>-24</v>
      </c>
    </row>
    <row r="85" spans="7:27">
      <c r="G85" t="s">
        <v>127</v>
      </c>
      <c r="H85" s="74">
        <v>35.549999999999997</v>
      </c>
      <c r="I85" s="47">
        <v>57.65</v>
      </c>
      <c r="J85" s="47">
        <v>40.35</v>
      </c>
      <c r="K85" s="47">
        <v>0</v>
      </c>
      <c r="L85" s="47">
        <v>18.260000000000002</v>
      </c>
      <c r="M85" s="75">
        <v>4.8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156.61000000000001</v>
      </c>
      <c r="W85">
        <v>35.549999999999997</v>
      </c>
      <c r="X85">
        <v>57.65</v>
      </c>
      <c r="Y85">
        <v>18.260000000000002</v>
      </c>
      <c r="Z85">
        <v>4.8</v>
      </c>
      <c r="AA85">
        <v>40.35</v>
      </c>
    </row>
    <row r="86" spans="7:27">
      <c r="G86" t="s">
        <v>128</v>
      </c>
      <c r="H86" s="74">
        <v>30.75</v>
      </c>
      <c r="I86" s="47">
        <v>151.81</v>
      </c>
      <c r="J86" s="47">
        <v>86.47</v>
      </c>
      <c r="K86" s="47">
        <v>0</v>
      </c>
      <c r="L86" s="47">
        <v>17.29</v>
      </c>
      <c r="M86" s="75">
        <v>4.8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291.12</v>
      </c>
      <c r="W86">
        <v>30.75</v>
      </c>
      <c r="X86">
        <v>151.81</v>
      </c>
      <c r="Y86">
        <v>17.29</v>
      </c>
      <c r="Z86">
        <v>4.8</v>
      </c>
      <c r="AA86">
        <v>86.47</v>
      </c>
    </row>
    <row r="87" spans="7:27">
      <c r="G87" t="s">
        <v>129</v>
      </c>
      <c r="H87" s="74">
        <v>42.28</v>
      </c>
      <c r="I87" s="47">
        <v>28.82</v>
      </c>
      <c r="J87" s="47">
        <v>47.09</v>
      </c>
      <c r="K87" s="47">
        <v>0</v>
      </c>
      <c r="L87" s="47">
        <v>17.29</v>
      </c>
      <c r="M87" s="75">
        <v>4.8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140.28</v>
      </c>
      <c r="W87">
        <v>42.28</v>
      </c>
      <c r="X87">
        <v>28.82</v>
      </c>
      <c r="Y87">
        <v>17.29</v>
      </c>
      <c r="Z87">
        <v>4.8</v>
      </c>
      <c r="AA87">
        <v>47.09</v>
      </c>
    </row>
    <row r="88" spans="7:27">
      <c r="G88" t="s">
        <v>130</v>
      </c>
      <c r="H88" s="74">
        <v>24.02</v>
      </c>
      <c r="I88" s="47">
        <v>33.630000000000003</v>
      </c>
      <c r="J88" s="47">
        <v>36.520000000000003</v>
      </c>
      <c r="K88" s="47">
        <v>0</v>
      </c>
      <c r="L88" s="47">
        <v>16.329999999999998</v>
      </c>
      <c r="M88" s="75">
        <v>4.8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115.3</v>
      </c>
      <c r="W88">
        <v>24.02</v>
      </c>
      <c r="X88">
        <v>33.630000000000003</v>
      </c>
      <c r="Y88">
        <v>16.329999999999998</v>
      </c>
      <c r="Z88">
        <v>4.8</v>
      </c>
      <c r="AA88">
        <v>36.520000000000003</v>
      </c>
    </row>
    <row r="89" spans="7:27">
      <c r="G89" t="s">
        <v>131</v>
      </c>
      <c r="H89" s="74">
        <v>52.84</v>
      </c>
      <c r="I89" s="47">
        <v>182.57</v>
      </c>
      <c r="J89" s="47">
        <v>14.41</v>
      </c>
      <c r="K89" s="47">
        <v>0</v>
      </c>
      <c r="L89" s="47">
        <v>16.329999999999998</v>
      </c>
      <c r="M89" s="75">
        <v>4.8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270.95</v>
      </c>
      <c r="W89">
        <v>52.84</v>
      </c>
      <c r="X89">
        <v>182.57</v>
      </c>
      <c r="Y89">
        <v>16.329999999999998</v>
      </c>
      <c r="Z89">
        <v>4.8</v>
      </c>
      <c r="AA89">
        <v>14.41</v>
      </c>
    </row>
    <row r="90" spans="7:27">
      <c r="G90" t="s">
        <v>132</v>
      </c>
      <c r="H90" s="74">
        <v>73.98</v>
      </c>
      <c r="I90" s="47">
        <v>192.17</v>
      </c>
      <c r="J90" s="47">
        <v>31.71</v>
      </c>
      <c r="K90" s="47">
        <v>0</v>
      </c>
      <c r="L90" s="47">
        <v>16.329999999999998</v>
      </c>
      <c r="M90" s="75">
        <v>4.8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318.99</v>
      </c>
      <c r="W90">
        <v>73.98</v>
      </c>
      <c r="X90">
        <v>192.17</v>
      </c>
      <c r="Y90">
        <v>16.329999999999998</v>
      </c>
      <c r="Z90">
        <v>4.8</v>
      </c>
      <c r="AA90">
        <v>31.71</v>
      </c>
    </row>
    <row r="91" spans="7:27">
      <c r="G91" t="s">
        <v>133</v>
      </c>
      <c r="H91" s="74">
        <v>0</v>
      </c>
      <c r="I91" s="47">
        <v>83.59</v>
      </c>
      <c r="J91" s="47">
        <v>18.260000000000002</v>
      </c>
      <c r="K91" s="47">
        <v>0</v>
      </c>
      <c r="L91" s="47">
        <v>16.329999999999998</v>
      </c>
      <c r="M91" s="75">
        <v>4.8</v>
      </c>
      <c r="N91" s="74">
        <v>-105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-105</v>
      </c>
      <c r="V91" s="75">
        <v>122.98</v>
      </c>
      <c r="W91">
        <v>-105</v>
      </c>
      <c r="X91">
        <v>83.59</v>
      </c>
      <c r="Y91">
        <v>16.329999999999998</v>
      </c>
      <c r="Z91">
        <v>4.8</v>
      </c>
      <c r="AA91">
        <v>18.260000000000002</v>
      </c>
    </row>
    <row r="92" spans="7:27">
      <c r="G92" t="s">
        <v>134</v>
      </c>
      <c r="H92" s="74">
        <v>0</v>
      </c>
      <c r="I92" s="47">
        <v>83.6</v>
      </c>
      <c r="J92" s="47">
        <v>35.549999999999997</v>
      </c>
      <c r="K92" s="47">
        <v>0</v>
      </c>
      <c r="L92" s="47">
        <v>15.37</v>
      </c>
      <c r="M92" s="75">
        <v>4.8</v>
      </c>
      <c r="N92" s="74">
        <v>-48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-48</v>
      </c>
      <c r="V92" s="75">
        <v>139.32</v>
      </c>
      <c r="W92">
        <v>-48</v>
      </c>
      <c r="X92">
        <v>83.6</v>
      </c>
      <c r="Y92">
        <v>15.37</v>
      </c>
      <c r="Z92">
        <v>4.8</v>
      </c>
      <c r="AA92">
        <v>35.549999999999997</v>
      </c>
    </row>
    <row r="93" spans="7:27">
      <c r="G93" t="s">
        <v>135</v>
      </c>
      <c r="H93" s="74">
        <v>13.45</v>
      </c>
      <c r="I93" s="47">
        <v>76.88</v>
      </c>
      <c r="J93" s="47">
        <v>28.82</v>
      </c>
      <c r="K93" s="47">
        <v>0</v>
      </c>
      <c r="L93" s="47">
        <v>14.41</v>
      </c>
      <c r="M93" s="75">
        <v>4.8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138.36000000000001</v>
      </c>
      <c r="W93">
        <v>13.45</v>
      </c>
      <c r="X93">
        <v>76.88</v>
      </c>
      <c r="Y93">
        <v>14.41</v>
      </c>
      <c r="Z93">
        <v>4.8</v>
      </c>
      <c r="AA93">
        <v>28.82</v>
      </c>
    </row>
    <row r="94" spans="7:27">
      <c r="G94" t="s">
        <v>136</v>
      </c>
      <c r="H94" s="74">
        <v>67.260000000000005</v>
      </c>
      <c r="I94" s="47">
        <v>72.06</v>
      </c>
      <c r="J94" s="47">
        <v>18.260000000000002</v>
      </c>
      <c r="K94" s="47">
        <v>0</v>
      </c>
      <c r="L94" s="47">
        <v>12.49</v>
      </c>
      <c r="M94" s="75">
        <v>4.8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174.87</v>
      </c>
      <c r="W94">
        <v>67.260000000000005</v>
      </c>
      <c r="X94">
        <v>72.06</v>
      </c>
      <c r="Y94">
        <v>12.49</v>
      </c>
      <c r="Z94">
        <v>4.8</v>
      </c>
      <c r="AA94">
        <v>18.260000000000002</v>
      </c>
    </row>
    <row r="95" spans="7:27">
      <c r="G95" t="s">
        <v>137</v>
      </c>
      <c r="H95" s="74">
        <v>66.3</v>
      </c>
      <c r="I95" s="47">
        <v>78.78</v>
      </c>
      <c r="J95" s="47">
        <v>19.22</v>
      </c>
      <c r="K95" s="47">
        <v>0</v>
      </c>
      <c r="L95" s="47">
        <v>10.57</v>
      </c>
      <c r="M95" s="75">
        <v>4.8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179.67</v>
      </c>
      <c r="W95">
        <v>66.3</v>
      </c>
      <c r="X95">
        <v>78.78</v>
      </c>
      <c r="Y95">
        <v>10.57</v>
      </c>
      <c r="Z95">
        <v>4.8</v>
      </c>
      <c r="AA95">
        <v>19.22</v>
      </c>
    </row>
    <row r="96" spans="7:27">
      <c r="G96" t="s">
        <v>138</v>
      </c>
      <c r="H96" s="74">
        <v>60.53</v>
      </c>
      <c r="I96" s="47">
        <v>62.46</v>
      </c>
      <c r="J96" s="47">
        <v>13.45</v>
      </c>
      <c r="K96" s="47">
        <v>0</v>
      </c>
      <c r="L96" s="47">
        <v>9.61</v>
      </c>
      <c r="M96" s="75">
        <v>4.8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150.85</v>
      </c>
      <c r="W96">
        <v>60.53</v>
      </c>
      <c r="X96">
        <v>62.46</v>
      </c>
      <c r="Y96">
        <v>9.61</v>
      </c>
      <c r="Z96">
        <v>4.8</v>
      </c>
      <c r="AA96">
        <v>13.45</v>
      </c>
    </row>
    <row r="97" spans="1:83">
      <c r="G97" t="s">
        <v>139</v>
      </c>
      <c r="H97" s="74">
        <v>44.2</v>
      </c>
      <c r="I97" s="47">
        <v>40.35</v>
      </c>
      <c r="J97" s="47">
        <v>0</v>
      </c>
      <c r="K97" s="47">
        <v>0</v>
      </c>
      <c r="L97" s="47">
        <v>8.65</v>
      </c>
      <c r="M97" s="75">
        <v>4.8</v>
      </c>
      <c r="N97" s="74">
        <v>0</v>
      </c>
      <c r="O97" s="47">
        <v>0</v>
      </c>
      <c r="P97" s="47">
        <v>-20</v>
      </c>
      <c r="Q97" s="47">
        <v>0</v>
      </c>
      <c r="R97" s="47">
        <v>0</v>
      </c>
      <c r="S97" s="75">
        <v>0</v>
      </c>
      <c r="U97" s="74">
        <v>-20</v>
      </c>
      <c r="V97" s="75">
        <v>98</v>
      </c>
      <c r="W97">
        <v>44.2</v>
      </c>
      <c r="X97">
        <v>40.35</v>
      </c>
      <c r="Y97">
        <v>8.65</v>
      </c>
      <c r="Z97">
        <v>4.8</v>
      </c>
      <c r="AA97">
        <v>-20</v>
      </c>
    </row>
    <row r="98" spans="1:83">
      <c r="G98" t="s">
        <v>140</v>
      </c>
      <c r="H98" s="74">
        <v>15.37</v>
      </c>
      <c r="I98" s="47">
        <v>28.83</v>
      </c>
      <c r="J98" s="47">
        <v>0</v>
      </c>
      <c r="K98" s="47">
        <v>0</v>
      </c>
      <c r="L98" s="47">
        <v>7.69</v>
      </c>
      <c r="M98" s="75">
        <v>4.8</v>
      </c>
      <c r="N98" s="74">
        <v>0</v>
      </c>
      <c r="O98" s="47">
        <v>0</v>
      </c>
      <c r="P98" s="47">
        <v>-25</v>
      </c>
      <c r="Q98" s="47">
        <v>0</v>
      </c>
      <c r="R98" s="47">
        <v>0</v>
      </c>
      <c r="S98" s="75">
        <v>0</v>
      </c>
      <c r="U98" s="74">
        <v>-25</v>
      </c>
      <c r="V98" s="75">
        <v>56.69</v>
      </c>
      <c r="W98">
        <v>15.37</v>
      </c>
      <c r="X98">
        <v>28.83</v>
      </c>
      <c r="Y98">
        <v>7.69</v>
      </c>
      <c r="Z98">
        <v>4.8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0.36567250000000001</v>
      </c>
      <c r="I99" s="70">
        <f t="shared" ref="I99:BQ99" si="1">SUM(I3:I98)/4000</f>
        <v>2.0034650000000003</v>
      </c>
      <c r="J99" s="70">
        <f t="shared" si="1"/>
        <v>0.1133875</v>
      </c>
      <c r="K99" s="70">
        <f t="shared" si="1"/>
        <v>0</v>
      </c>
      <c r="L99" s="70">
        <f t="shared" si="1"/>
        <v>0.29465249999999987</v>
      </c>
      <c r="M99" s="70">
        <f t="shared" si="1"/>
        <v>8.2477500000000079E-2</v>
      </c>
      <c r="N99" s="69">
        <f t="shared" si="1"/>
        <v>-0.68725000000000003</v>
      </c>
      <c r="O99" s="70">
        <f t="shared" si="1"/>
        <v>0</v>
      </c>
      <c r="P99" s="70">
        <f t="shared" si="1"/>
        <v>-1.26075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-1.948</v>
      </c>
      <c r="V99" s="71">
        <f t="shared" si="1"/>
        <v>2.8596550000000001</v>
      </c>
      <c r="W99">
        <f t="shared" si="1"/>
        <v>-0.32157750000000013</v>
      </c>
      <c r="X99">
        <f t="shared" si="1"/>
        <v>2.0034650000000003</v>
      </c>
      <c r="Y99">
        <f t="shared" si="1"/>
        <v>0.29465249999999987</v>
      </c>
      <c r="Z99">
        <f t="shared" si="1"/>
        <v>8.2477500000000079E-2</v>
      </c>
      <c r="AA99">
        <f t="shared" si="1"/>
        <v>-1.1473624999999996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5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122.02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122.02</v>
      </c>
      <c r="W36">
        <v>122.02</v>
      </c>
      <c r="X36">
        <v>0</v>
      </c>
      <c r="Y36">
        <v>0</v>
      </c>
    </row>
    <row r="37" spans="7:25">
      <c r="G37" t="s">
        <v>79</v>
      </c>
      <c r="H37" s="74">
        <v>195.04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195.04</v>
      </c>
      <c r="W37">
        <v>195.04</v>
      </c>
      <c r="X37">
        <v>0</v>
      </c>
      <c r="Y37">
        <v>0</v>
      </c>
    </row>
    <row r="38" spans="7:25">
      <c r="G38" t="s">
        <v>80</v>
      </c>
      <c r="H38" s="74">
        <v>247.89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247.89</v>
      </c>
      <c r="W38">
        <v>247.89</v>
      </c>
      <c r="X38">
        <v>0</v>
      </c>
      <c r="Y38">
        <v>0</v>
      </c>
    </row>
    <row r="39" spans="7:25">
      <c r="G39" t="s">
        <v>81</v>
      </c>
      <c r="H39" s="74">
        <v>242.12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242.12</v>
      </c>
      <c r="W39">
        <v>242.12</v>
      </c>
      <c r="X39">
        <v>0</v>
      </c>
      <c r="Y39">
        <v>0</v>
      </c>
    </row>
    <row r="40" spans="7:25">
      <c r="G40" t="s">
        <v>82</v>
      </c>
      <c r="H40" s="74">
        <v>261.33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261.33</v>
      </c>
      <c r="W40">
        <v>261.33</v>
      </c>
      <c r="X40">
        <v>0</v>
      </c>
      <c r="Y40">
        <v>0</v>
      </c>
    </row>
    <row r="41" spans="7:25">
      <c r="G41" t="s">
        <v>83</v>
      </c>
      <c r="H41" s="74">
        <v>294.97000000000003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294.97000000000003</v>
      </c>
      <c r="W41">
        <v>294.97000000000003</v>
      </c>
      <c r="X41">
        <v>0</v>
      </c>
      <c r="Y41">
        <v>0</v>
      </c>
    </row>
    <row r="42" spans="7:25">
      <c r="G42" t="s">
        <v>84</v>
      </c>
      <c r="H42" s="74">
        <v>284.39999999999998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284.39999999999998</v>
      </c>
      <c r="W42">
        <v>284.39999999999998</v>
      </c>
      <c r="X42">
        <v>0</v>
      </c>
      <c r="Y42">
        <v>0</v>
      </c>
    </row>
    <row r="43" spans="7:25">
      <c r="G43" t="s">
        <v>85</v>
      </c>
      <c r="H43" s="74">
        <v>281.51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281.51</v>
      </c>
      <c r="W43">
        <v>281.51</v>
      </c>
      <c r="X43">
        <v>0</v>
      </c>
      <c r="Y43">
        <v>0</v>
      </c>
    </row>
    <row r="44" spans="7:25">
      <c r="G44" t="s">
        <v>86</v>
      </c>
      <c r="H44" s="74">
        <v>258.45999999999998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258.45999999999998</v>
      </c>
      <c r="W44">
        <v>258.45999999999998</v>
      </c>
      <c r="X44">
        <v>0</v>
      </c>
      <c r="Y44">
        <v>0</v>
      </c>
    </row>
    <row r="45" spans="7:25">
      <c r="G45" t="s">
        <v>87</v>
      </c>
      <c r="H45" s="74">
        <v>252.69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252.69</v>
      </c>
      <c r="W45">
        <v>252.69</v>
      </c>
      <c r="X45">
        <v>0</v>
      </c>
      <c r="Y45">
        <v>0</v>
      </c>
    </row>
    <row r="46" spans="7:25">
      <c r="G46" t="s">
        <v>88</v>
      </c>
      <c r="H46" s="74">
        <v>240.2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240.2</v>
      </c>
      <c r="W46">
        <v>240.2</v>
      </c>
      <c r="X46">
        <v>0</v>
      </c>
      <c r="Y46">
        <v>0</v>
      </c>
    </row>
    <row r="47" spans="7:25">
      <c r="G47" t="s">
        <v>89</v>
      </c>
      <c r="H47" s="74">
        <v>228.67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228.67</v>
      </c>
      <c r="W47">
        <v>228.67</v>
      </c>
      <c r="X47">
        <v>0</v>
      </c>
      <c r="Y47">
        <v>0</v>
      </c>
    </row>
    <row r="48" spans="7:25">
      <c r="G48" t="s">
        <v>90</v>
      </c>
      <c r="H48" s="74">
        <v>192.16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192.16</v>
      </c>
      <c r="W48">
        <v>192.16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71.02</v>
      </c>
      <c r="I50" s="47">
        <v>0</v>
      </c>
      <c r="J50" s="47">
        <v>0</v>
      </c>
      <c r="K50" s="47">
        <v>0</v>
      </c>
      <c r="L50" s="47">
        <v>0</v>
      </c>
      <c r="M50" s="75">
        <v>0.77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71.790000000000006</v>
      </c>
      <c r="W50">
        <v>71.02</v>
      </c>
      <c r="X50">
        <v>0</v>
      </c>
      <c r="Y50">
        <v>0.77</v>
      </c>
    </row>
    <row r="51" spans="7:25">
      <c r="G51" t="s">
        <v>93</v>
      </c>
      <c r="H51" s="74">
        <v>51.9</v>
      </c>
      <c r="I51" s="47">
        <v>0</v>
      </c>
      <c r="J51" s="47">
        <v>0</v>
      </c>
      <c r="K51" s="47">
        <v>0</v>
      </c>
      <c r="L51" s="47">
        <v>0</v>
      </c>
      <c r="M51" s="75">
        <v>1.73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53.63</v>
      </c>
      <c r="W51">
        <v>51.9</v>
      </c>
      <c r="X51">
        <v>0</v>
      </c>
      <c r="Y51">
        <v>1.73</v>
      </c>
    </row>
    <row r="52" spans="7:25">
      <c r="G52" t="s">
        <v>94</v>
      </c>
      <c r="H52" s="74">
        <v>6.91</v>
      </c>
      <c r="I52" s="47">
        <v>0</v>
      </c>
      <c r="J52" s="47">
        <v>0</v>
      </c>
      <c r="K52" s="47">
        <v>0</v>
      </c>
      <c r="L52" s="47">
        <v>0</v>
      </c>
      <c r="M52" s="75">
        <v>5.28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12.19</v>
      </c>
      <c r="W52">
        <v>6.91</v>
      </c>
      <c r="X52">
        <v>0</v>
      </c>
      <c r="Y52">
        <v>5.28</v>
      </c>
    </row>
    <row r="53" spans="7:25">
      <c r="G53" t="s">
        <v>95</v>
      </c>
      <c r="H53" s="74">
        <v>51.67</v>
      </c>
      <c r="I53" s="47">
        <v>0</v>
      </c>
      <c r="J53" s="47">
        <v>0</v>
      </c>
      <c r="K53" s="47">
        <v>0</v>
      </c>
      <c r="L53" s="47">
        <v>0</v>
      </c>
      <c r="M53" s="75">
        <v>2.69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54.36</v>
      </c>
      <c r="W53">
        <v>51.67</v>
      </c>
      <c r="X53">
        <v>0</v>
      </c>
      <c r="Y53">
        <v>2.69</v>
      </c>
    </row>
    <row r="54" spans="7:25">
      <c r="G54" t="s">
        <v>96</v>
      </c>
      <c r="H54" s="74">
        <v>20.75</v>
      </c>
      <c r="I54" s="47">
        <v>0</v>
      </c>
      <c r="J54" s="47">
        <v>0</v>
      </c>
      <c r="K54" s="47">
        <v>0</v>
      </c>
      <c r="L54" s="47">
        <v>0</v>
      </c>
      <c r="M54" s="75">
        <v>1.83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22.58</v>
      </c>
      <c r="W54">
        <v>20.75</v>
      </c>
      <c r="X54">
        <v>0</v>
      </c>
      <c r="Y54">
        <v>1.83</v>
      </c>
    </row>
    <row r="55" spans="7:25">
      <c r="G55" t="s">
        <v>97</v>
      </c>
      <c r="H55" s="74">
        <v>48.04</v>
      </c>
      <c r="I55" s="47">
        <v>0</v>
      </c>
      <c r="J55" s="47">
        <v>0</v>
      </c>
      <c r="K55" s="47">
        <v>0</v>
      </c>
      <c r="L55" s="47">
        <v>0</v>
      </c>
      <c r="M55" s="75">
        <v>3.36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51.4</v>
      </c>
      <c r="W55">
        <v>48.04</v>
      </c>
      <c r="X55">
        <v>0</v>
      </c>
      <c r="Y55">
        <v>3.36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2.88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2.88</v>
      </c>
      <c r="W56">
        <v>0</v>
      </c>
      <c r="X56">
        <v>0</v>
      </c>
      <c r="Y56">
        <v>2.88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3.65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3.65</v>
      </c>
      <c r="W57">
        <v>0</v>
      </c>
      <c r="X57">
        <v>0</v>
      </c>
      <c r="Y57">
        <v>3.65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0.86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0.86</v>
      </c>
      <c r="W58">
        <v>0</v>
      </c>
      <c r="X58">
        <v>0</v>
      </c>
      <c r="Y58">
        <v>0.86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3.36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3.36</v>
      </c>
      <c r="W60">
        <v>0</v>
      </c>
      <c r="X60">
        <v>0</v>
      </c>
      <c r="Y60">
        <v>3.36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6.05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6.05</v>
      </c>
      <c r="W61">
        <v>0</v>
      </c>
      <c r="X61">
        <v>0</v>
      </c>
      <c r="Y61">
        <v>6.05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7.01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7.01</v>
      </c>
      <c r="W62">
        <v>0</v>
      </c>
      <c r="X62">
        <v>0</v>
      </c>
      <c r="Y62">
        <v>7.01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3.94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3.94</v>
      </c>
      <c r="W63">
        <v>0</v>
      </c>
      <c r="X63">
        <v>0</v>
      </c>
      <c r="Y63">
        <v>3.94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5.28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5.28</v>
      </c>
      <c r="W64">
        <v>0</v>
      </c>
      <c r="X64">
        <v>0</v>
      </c>
      <c r="Y64">
        <v>5.28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6.25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6.25</v>
      </c>
      <c r="W65">
        <v>0</v>
      </c>
      <c r="X65">
        <v>0</v>
      </c>
      <c r="Y65">
        <v>6.25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5.96</v>
      </c>
      <c r="W66">
        <v>0</v>
      </c>
      <c r="X66">
        <v>0</v>
      </c>
      <c r="Y66">
        <v>5.96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4.8</v>
      </c>
      <c r="I68" s="47">
        <v>0</v>
      </c>
      <c r="J68" s="47">
        <v>0</v>
      </c>
      <c r="K68" s="47">
        <v>0</v>
      </c>
      <c r="L68" s="47">
        <v>0</v>
      </c>
      <c r="M68" s="75">
        <v>4.2300000000000004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9.0299999999999994</v>
      </c>
      <c r="W68">
        <v>4.8</v>
      </c>
      <c r="X68">
        <v>0</v>
      </c>
      <c r="Y68">
        <v>4.2300000000000004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3.75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3.75</v>
      </c>
      <c r="W69">
        <v>0</v>
      </c>
      <c r="X69">
        <v>0</v>
      </c>
      <c r="Y69">
        <v>3.75</v>
      </c>
    </row>
    <row r="70" spans="7:25">
      <c r="G70" t="s">
        <v>112</v>
      </c>
      <c r="H70" s="74">
        <v>9.6</v>
      </c>
      <c r="I70" s="47">
        <v>0</v>
      </c>
      <c r="J70" s="47">
        <v>0</v>
      </c>
      <c r="K70" s="47">
        <v>0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12.87</v>
      </c>
      <c r="W70">
        <v>9.6</v>
      </c>
      <c r="X70">
        <v>0</v>
      </c>
      <c r="Y70">
        <v>3.27</v>
      </c>
    </row>
    <row r="71" spans="7:25">
      <c r="G71" t="s">
        <v>113</v>
      </c>
      <c r="H71" s="74">
        <v>7.69</v>
      </c>
      <c r="I71" s="47">
        <v>0</v>
      </c>
      <c r="J71" s="47">
        <v>0</v>
      </c>
      <c r="K71" s="47">
        <v>0</v>
      </c>
      <c r="L71" s="47">
        <v>0</v>
      </c>
      <c r="M71" s="75">
        <v>5.28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12.97</v>
      </c>
      <c r="W71">
        <v>7.69</v>
      </c>
      <c r="X71">
        <v>0</v>
      </c>
      <c r="Y71">
        <v>5.28</v>
      </c>
    </row>
    <row r="72" spans="7:25">
      <c r="G72" t="s">
        <v>114</v>
      </c>
      <c r="H72" s="74">
        <v>35.549999999999997</v>
      </c>
      <c r="I72" s="47">
        <v>0</v>
      </c>
      <c r="J72" s="47">
        <v>0</v>
      </c>
      <c r="K72" s="47">
        <v>0</v>
      </c>
      <c r="L72" s="47">
        <v>0</v>
      </c>
      <c r="M72" s="75">
        <v>5.76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41.31</v>
      </c>
      <c r="W72">
        <v>35.549999999999997</v>
      </c>
      <c r="X72">
        <v>0</v>
      </c>
      <c r="Y72">
        <v>5.76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5.09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5.09</v>
      </c>
      <c r="W73">
        <v>0</v>
      </c>
      <c r="X73">
        <v>0</v>
      </c>
      <c r="Y73">
        <v>5.09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105.09</v>
      </c>
      <c r="I75" s="47">
        <v>34.130000000000003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139.22</v>
      </c>
      <c r="W75">
        <v>105.09</v>
      </c>
      <c r="X75">
        <v>34.130000000000003</v>
      </c>
      <c r="Y75">
        <v>0</v>
      </c>
    </row>
    <row r="76" spans="7:25">
      <c r="G76" t="s">
        <v>118</v>
      </c>
      <c r="H76" s="74">
        <v>79.319999999999993</v>
      </c>
      <c r="I76" s="47">
        <v>27.25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106.57</v>
      </c>
      <c r="W76">
        <v>79.319999999999993</v>
      </c>
      <c r="X76">
        <v>27.25</v>
      </c>
      <c r="Y76">
        <v>0</v>
      </c>
    </row>
    <row r="77" spans="7:25">
      <c r="G77" t="s">
        <v>119</v>
      </c>
      <c r="H77" s="74">
        <v>75.8</v>
      </c>
      <c r="I77" s="47">
        <v>24.45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100.25</v>
      </c>
      <c r="W77">
        <v>75.8</v>
      </c>
      <c r="X77">
        <v>24.45</v>
      </c>
      <c r="Y77">
        <v>0</v>
      </c>
    </row>
    <row r="78" spans="7:25">
      <c r="G78" t="s">
        <v>120</v>
      </c>
      <c r="H78" s="74">
        <v>85.21</v>
      </c>
      <c r="I78" s="47">
        <v>21.61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106.82</v>
      </c>
      <c r="W78">
        <v>85.21</v>
      </c>
      <c r="X78">
        <v>21.61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4">
        <v>69.650000000000006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69.650000000000006</v>
      </c>
      <c r="W80">
        <v>69.650000000000006</v>
      </c>
      <c r="X80">
        <v>0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0.95611500000000016</v>
      </c>
      <c r="I99" s="70">
        <f t="shared" ref="I99:BQ99" si="1">SUM(I3:I98)/4000</f>
        <v>2.6859999999999998E-2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2.2069999999999999E-2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1.0050450000000004</v>
      </c>
      <c r="W99">
        <f t="shared" si="1"/>
        <v>0.95611500000000016</v>
      </c>
      <c r="X99">
        <f t="shared" si="1"/>
        <v>2.6859999999999998E-2</v>
      </c>
      <c r="Y99">
        <f t="shared" si="1"/>
        <v>2.2069999999999999E-2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45661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10.638599999999999</v>
      </c>
      <c r="E3">
        <f>GT_NG!P3</f>
        <v>16.209395276407992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661.92043372022101</v>
      </c>
      <c r="P3" s="37">
        <v>28.824477936606591</v>
      </c>
      <c r="Q3" s="37">
        <v>26.09</v>
      </c>
      <c r="R3" s="39">
        <v>0</v>
      </c>
      <c r="S3" s="39">
        <v>0</v>
      </c>
      <c r="T3" s="38">
        <f>SUMPRODUCT(LTA!J3:AN3,LTA!J$101:AN$101,LTA!J$103:AN$103)</f>
        <v>37.01</v>
      </c>
      <c r="U3" s="38">
        <f>SUMPRODUCT(LTA!J3:AN3,LTA!J$102:AN$102,LTA!J$103:AN$103)</f>
        <v>74.53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239.61999999999998</v>
      </c>
      <c r="AB3" s="76">
        <f>-STOA!N3</f>
        <v>0</v>
      </c>
      <c r="AC3">
        <f>SUMIF(B3:AB3,"&gt;0")*$AC$2-SUMIF(B3:AB3,"&lt;0")*($AC$2/(1-$AC$2))+SUMIF(AI3:AR3,"&gt;0")*$AC$2-SUMIF(AI3:AR3,"&lt;0")*($AC$2/(1-$AC$2))</f>
        <v>8.6183878569052794</v>
      </c>
      <c r="AD3">
        <f>SUM(B3:AB3,AI3:AV3)-AC3</f>
        <v>1076.2245190763304</v>
      </c>
      <c r="AE3">
        <f>'IDT-1'!B3</f>
        <v>0</v>
      </c>
      <c r="AF3" s="25"/>
      <c r="AG3">
        <f>SUM(AD3:AF3)</f>
        <v>1076.2245190763304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10.638599999999999</v>
      </c>
      <c r="E4">
        <f>GT_NG!P4</f>
        <v>16.209395276407992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653.05807239011278</v>
      </c>
      <c r="P4" s="37">
        <v>28.824477936606591</v>
      </c>
      <c r="Q4" s="37">
        <v>26.09</v>
      </c>
      <c r="R4" s="39">
        <v>0</v>
      </c>
      <c r="S4" s="39">
        <v>0</v>
      </c>
      <c r="T4" s="38">
        <f>SUMPRODUCT(LTA!J4:AN4,LTA!J$101:AN$101,LTA!J$103:AN$103)</f>
        <v>36.67</v>
      </c>
      <c r="U4" s="38">
        <f>SUMPRODUCT(LTA!J4:AN4,LTA!J$102:AN$102,LTA!J$103:AN$103)</f>
        <v>73.930000000000007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239.61999999999998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8.8563821698346086</v>
      </c>
      <c r="AD4">
        <f t="shared" ref="AD4:AD67" si="1">SUM(B4:AB4,AI4:AV4)-AC4</f>
        <v>1026.1841634332927</v>
      </c>
      <c r="AE4">
        <f>'IDT-1'!B4</f>
        <v>0</v>
      </c>
      <c r="AF4" s="25"/>
      <c r="AG4">
        <f t="shared" ref="AG4:AG67" si="2">SUM(AD4:AF4)</f>
        <v>1026.1841634332927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10.638599999999999</v>
      </c>
      <c r="E5">
        <f>GT_NG!P5</f>
        <v>16.209395276407992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653.05807239011278</v>
      </c>
      <c r="P5" s="37">
        <v>28.824477936606591</v>
      </c>
      <c r="Q5" s="37">
        <v>26.09</v>
      </c>
      <c r="R5" s="39">
        <v>0</v>
      </c>
      <c r="S5" s="39">
        <v>0</v>
      </c>
      <c r="T5" s="38">
        <f>SUMPRODUCT(LTA!J5:AN5,LTA!J$101:AN$101,LTA!J$103:AN$103)</f>
        <v>36.33</v>
      </c>
      <c r="U5" s="38">
        <f>SUMPRODUCT(LTA!J5:AN5,LTA!J$102:AN$102,LTA!J$103:AN$103)</f>
        <v>74.239999999999995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239.61999999999998</v>
      </c>
      <c r="AB5" s="76">
        <f>-STOA!N5</f>
        <v>0</v>
      </c>
      <c r="AC5">
        <f t="shared" si="0"/>
        <v>9.1391556280083641</v>
      </c>
      <c r="AD5">
        <f t="shared" si="1"/>
        <v>989.87138997511909</v>
      </c>
      <c r="AE5">
        <f>'IDT-1'!B5</f>
        <v>0</v>
      </c>
      <c r="AF5" s="25"/>
      <c r="AG5">
        <f t="shared" si="2"/>
        <v>989.87138997511909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-86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10.638599999999999</v>
      </c>
      <c r="E6">
        <f>GT_NG!P6</f>
        <v>16.209395276407992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571.13108385925534</v>
      </c>
      <c r="P6" s="37">
        <v>28.824477936606591</v>
      </c>
      <c r="Q6" s="37">
        <v>26.09</v>
      </c>
      <c r="R6" s="39">
        <v>0</v>
      </c>
      <c r="S6" s="39">
        <v>0</v>
      </c>
      <c r="T6" s="38">
        <f>SUMPRODUCT(LTA!J6:AN6,LTA!J$101:AN$101,LTA!J$103:AN$103)</f>
        <v>35.99</v>
      </c>
      <c r="U6" s="38">
        <f>SUMPRODUCT(LTA!J6:AN6,LTA!J$102:AN$102,LTA!J$103:AN$103)</f>
        <v>74.339999999999989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239.61999999999998</v>
      </c>
      <c r="AB6" s="76">
        <f>-STOA!N6</f>
        <v>0</v>
      </c>
      <c r="AC6">
        <f t="shared" si="0"/>
        <v>8.1209098399026693</v>
      </c>
      <c r="AD6">
        <f t="shared" si="1"/>
        <v>956.72264723236742</v>
      </c>
      <c r="AE6">
        <f>'IDT-1'!B6</f>
        <v>0</v>
      </c>
      <c r="AF6" s="25"/>
      <c r="AG6">
        <f t="shared" si="2"/>
        <v>956.72264723236742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-38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10.638599999999999</v>
      </c>
      <c r="E7">
        <f>GT_NG!P7</f>
        <v>16.209395276407992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571.13108385925534</v>
      </c>
      <c r="P7" s="37">
        <v>28.824477936606591</v>
      </c>
      <c r="Q7" s="37">
        <v>26.09</v>
      </c>
      <c r="R7" s="39">
        <v>0</v>
      </c>
      <c r="S7" s="39">
        <v>0</v>
      </c>
      <c r="T7" s="38">
        <f>SUMPRODUCT(LTA!J7:AN7,LTA!J$101:AN$101,LTA!J$103:AN$103)</f>
        <v>26.67</v>
      </c>
      <c r="U7" s="38">
        <f>SUMPRODUCT(LTA!J7:AN7,LTA!J$102:AN$102,LTA!J$103:AN$103)</f>
        <v>82.46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-29</v>
      </c>
      <c r="AA7" s="76">
        <f>STOA!H7</f>
        <v>239.61999999999998</v>
      </c>
      <c r="AB7" s="76">
        <f>-STOA!N7</f>
        <v>0</v>
      </c>
      <c r="AC7">
        <f t="shared" si="0"/>
        <v>8.3709733432286129</v>
      </c>
      <c r="AD7">
        <f t="shared" si="1"/>
        <v>922.27258372904146</v>
      </c>
      <c r="AE7">
        <f>'IDT-1'!B7</f>
        <v>-5.0060000000000002</v>
      </c>
      <c r="AF7" s="25"/>
      <c r="AG7">
        <f t="shared" si="2"/>
        <v>917.26658372904149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-42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10.847200000000001</v>
      </c>
      <c r="E8">
        <f>GT_NG!P8</f>
        <v>16.209395276407992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571.12989031671952</v>
      </c>
      <c r="P8" s="37">
        <v>28.824477936606591</v>
      </c>
      <c r="Q8" s="37">
        <v>26.09</v>
      </c>
      <c r="R8" s="39">
        <v>0</v>
      </c>
      <c r="S8" s="39">
        <v>0</v>
      </c>
      <c r="T8" s="38">
        <f>SUMPRODUCT(LTA!J8:AN8,LTA!J$101:AN$101,LTA!J$103:AN$103)</f>
        <v>26.67</v>
      </c>
      <c r="U8" s="38">
        <f>SUMPRODUCT(LTA!J8:AN8,LTA!J$102:AN$102,LTA!J$103:AN$103)</f>
        <v>82.149999999999991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-66</v>
      </c>
      <c r="AA8" s="76">
        <f>STOA!H8</f>
        <v>239.61999999999998</v>
      </c>
      <c r="AB8" s="76">
        <f>-STOA!N8</f>
        <v>0</v>
      </c>
      <c r="AC8">
        <f t="shared" si="0"/>
        <v>8.5981513437923578</v>
      </c>
      <c r="AD8">
        <f t="shared" si="1"/>
        <v>892.94281218594176</v>
      </c>
      <c r="AE8">
        <f>'IDT-1'!B8</f>
        <v>0</v>
      </c>
      <c r="AF8" s="25"/>
      <c r="AG8">
        <f t="shared" si="2"/>
        <v>892.94281218594176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-34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10.847200000000001</v>
      </c>
      <c r="E9">
        <f>GT_NG!P9</f>
        <v>16.209395276407992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568.70111431671955</v>
      </c>
      <c r="P9" s="37">
        <v>28.824477936606591</v>
      </c>
      <c r="Q9" s="37">
        <v>26.09</v>
      </c>
      <c r="R9" s="39">
        <v>0</v>
      </c>
      <c r="S9" s="39">
        <v>0</v>
      </c>
      <c r="T9" s="38">
        <f>SUMPRODUCT(LTA!J9:AN9,LTA!J$101:AN$101,LTA!J$103:AN$103)</f>
        <v>26.67</v>
      </c>
      <c r="U9" s="38">
        <f>SUMPRODUCT(LTA!J9:AN9,LTA!J$102:AN$102,LTA!J$103:AN$103)</f>
        <v>81.839999999999989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-94</v>
      </c>
      <c r="AA9" s="76">
        <f>STOA!H9</f>
        <v>239.61999999999998</v>
      </c>
      <c r="AB9" s="76">
        <f>-STOA!N9</f>
        <v>0</v>
      </c>
      <c r="AC9">
        <f t="shared" si="0"/>
        <v>9.0091613965355943</v>
      </c>
      <c r="AD9">
        <f t="shared" si="1"/>
        <v>834.79302613319862</v>
      </c>
      <c r="AE9">
        <f>'IDT-1'!B9</f>
        <v>0</v>
      </c>
      <c r="AF9" s="25"/>
      <c r="AG9">
        <f t="shared" si="2"/>
        <v>834.79302613319862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10.847200000000001</v>
      </c>
      <c r="E10">
        <f>GT_NG!P10</f>
        <v>16.209395276407992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568.70111431671955</v>
      </c>
      <c r="P10" s="37">
        <v>28.824477936606591</v>
      </c>
      <c r="Q10" s="37">
        <v>26.09</v>
      </c>
      <c r="R10" s="39">
        <v>0</v>
      </c>
      <c r="S10" s="39">
        <v>0</v>
      </c>
      <c r="T10" s="38">
        <f>SUMPRODUCT(LTA!J10:AN10,LTA!J$101:AN$101,LTA!J$103:AN$103)</f>
        <v>26.67</v>
      </c>
      <c r="U10" s="38">
        <f>SUMPRODUCT(LTA!J10:AN10,LTA!J$102:AN$102,LTA!J$103:AN$103)</f>
        <v>81.96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-118</v>
      </c>
      <c r="AA10" s="76">
        <f>STOA!H10</f>
        <v>239.61999999999998</v>
      </c>
      <c r="AB10" s="76">
        <f>-STOA!N10</f>
        <v>0</v>
      </c>
      <c r="AC10">
        <f t="shared" si="0"/>
        <v>9.1201558524920561</v>
      </c>
      <c r="AD10">
        <f t="shared" si="1"/>
        <v>820.8020316772421</v>
      </c>
      <c r="AE10">
        <f>'IDT-1'!B10</f>
        <v>0</v>
      </c>
      <c r="AF10" s="25"/>
      <c r="AG10">
        <f t="shared" si="2"/>
        <v>820.8020316772421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-51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10.847200000000001</v>
      </c>
      <c r="E11">
        <f>GT_NG!P11</f>
        <v>16.209395276407992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568.70111431671955</v>
      </c>
      <c r="P11" s="37">
        <v>28.824477936606591</v>
      </c>
      <c r="Q11" s="37">
        <v>26.09</v>
      </c>
      <c r="R11" s="39">
        <v>0</v>
      </c>
      <c r="S11" s="39">
        <v>0</v>
      </c>
      <c r="T11" s="38">
        <f>SUMPRODUCT(LTA!J11:AN11,LTA!J$101:AN$101,LTA!J$103:AN$103)</f>
        <v>27.009999999999998</v>
      </c>
      <c r="U11" s="38">
        <f>SUMPRODUCT(LTA!J11:AN11,LTA!J$102:AN$102,LTA!J$103:AN$103)</f>
        <v>82.95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-136</v>
      </c>
      <c r="AA11" s="76">
        <f>STOA!H11</f>
        <v>239.61999999999998</v>
      </c>
      <c r="AB11" s="76">
        <f>-STOA!N11</f>
        <v>0</v>
      </c>
      <c r="AC11">
        <f t="shared" si="0"/>
        <v>9.3585080826875817</v>
      </c>
      <c r="AD11">
        <f t="shared" si="1"/>
        <v>792.89367944704668</v>
      </c>
      <c r="AE11">
        <f>'IDT-1'!B11</f>
        <v>0</v>
      </c>
      <c r="AF11" s="25"/>
      <c r="AG11">
        <f t="shared" si="2"/>
        <v>792.89367944704668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-62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10.847200000000001</v>
      </c>
      <c r="E12">
        <f>GT_NG!P12</f>
        <v>16.209395276407992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568.70111431671955</v>
      </c>
      <c r="P12" s="37">
        <v>28.824477936606591</v>
      </c>
      <c r="Q12" s="37">
        <v>26.09</v>
      </c>
      <c r="R12" s="39">
        <v>0</v>
      </c>
      <c r="S12" s="39">
        <v>0</v>
      </c>
      <c r="T12" s="38">
        <f>SUMPRODUCT(LTA!J12:AN12,LTA!J$101:AN$101,LTA!J$103:AN$103)</f>
        <v>27.34</v>
      </c>
      <c r="U12" s="38">
        <f>SUMPRODUCT(LTA!J12:AN12,LTA!J$102:AN$102,LTA!J$103:AN$103)</f>
        <v>82.33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-151</v>
      </c>
      <c r="AA12" s="76">
        <f>STOA!H12</f>
        <v>239.61999999999998</v>
      </c>
      <c r="AB12" s="76">
        <f>-STOA!N12</f>
        <v>0</v>
      </c>
      <c r="AC12">
        <f t="shared" si="0"/>
        <v>9.4348592655136247</v>
      </c>
      <c r="AD12">
        <f t="shared" si="1"/>
        <v>782.52732826422061</v>
      </c>
      <c r="AE12">
        <f>'IDT-1'!B12</f>
        <v>0</v>
      </c>
      <c r="AF12" s="25"/>
      <c r="AG12">
        <f t="shared" si="2"/>
        <v>782.52732826422061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-57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10.847200000000001</v>
      </c>
      <c r="E13">
        <f>GT_NG!P13</f>
        <v>16.209395276407992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569.11111431671964</v>
      </c>
      <c r="P13" s="37">
        <v>28.824477936606591</v>
      </c>
      <c r="Q13" s="37">
        <v>26.09</v>
      </c>
      <c r="R13" s="39">
        <v>0</v>
      </c>
      <c r="S13" s="39">
        <v>0</v>
      </c>
      <c r="T13" s="38">
        <f>SUMPRODUCT(LTA!J13:AN13,LTA!J$101:AN$101,LTA!J$103:AN$103)</f>
        <v>23.990000000000002</v>
      </c>
      <c r="U13" s="38">
        <f>SUMPRODUCT(LTA!J13:AN13,LTA!J$102:AN$102,LTA!J$103:AN$103)</f>
        <v>68.64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-165</v>
      </c>
      <c r="AA13" s="76">
        <f>STOA!H13</f>
        <v>239.61999999999998</v>
      </c>
      <c r="AB13" s="76">
        <f>-STOA!N13</f>
        <v>0</v>
      </c>
      <c r="AC13">
        <f t="shared" si="0"/>
        <v>9.3365905386440424</v>
      </c>
      <c r="AD13">
        <f t="shared" si="1"/>
        <v>761.99559699109022</v>
      </c>
      <c r="AE13">
        <f>'IDT-1'!B13</f>
        <v>0</v>
      </c>
      <c r="AF13" s="25"/>
      <c r="AG13">
        <f t="shared" si="2"/>
        <v>761.99559699109022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-47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10.847200000000001</v>
      </c>
      <c r="E14">
        <f>GT_NG!P14</f>
        <v>16.209395276407992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569.11111431671964</v>
      </c>
      <c r="P14" s="37">
        <v>28.824477936606591</v>
      </c>
      <c r="Q14" s="37">
        <v>26.09</v>
      </c>
      <c r="R14" s="39">
        <v>0</v>
      </c>
      <c r="S14" s="39">
        <v>0</v>
      </c>
      <c r="T14" s="38">
        <f>SUMPRODUCT(LTA!J14:AN14,LTA!J$101:AN$101,LTA!J$103:AN$103)</f>
        <v>23.990000000000002</v>
      </c>
      <c r="U14" s="38">
        <f>SUMPRODUCT(LTA!J14:AN14,LTA!J$102:AN$102,LTA!J$103:AN$103)</f>
        <v>66.94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-176</v>
      </c>
      <c r="AA14" s="76">
        <f>STOA!H14</f>
        <v>239.61999999999998</v>
      </c>
      <c r="AB14" s="76">
        <f>-STOA!N14</f>
        <v>0</v>
      </c>
      <c r="AC14">
        <f t="shared" si="0"/>
        <v>9.3626371300570632</v>
      </c>
      <c r="AD14">
        <f t="shared" si="1"/>
        <v>755.26955039967731</v>
      </c>
      <c r="AE14">
        <f>'IDT-1'!B14</f>
        <v>0</v>
      </c>
      <c r="AF14" s="25"/>
      <c r="AG14">
        <f t="shared" si="2"/>
        <v>755.26955039967731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-41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10.847200000000001</v>
      </c>
      <c r="E15">
        <f>GT_NG!P15</f>
        <v>16.209395276407992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574.76610743203798</v>
      </c>
      <c r="P15" s="37">
        <v>28.824477936606591</v>
      </c>
      <c r="Q15" s="37">
        <v>26.09</v>
      </c>
      <c r="R15" s="39">
        <v>0</v>
      </c>
      <c r="S15" s="39">
        <v>0</v>
      </c>
      <c r="T15" s="38">
        <f>SUMPRODUCT(LTA!J15:AN15,LTA!J$101:AN$101,LTA!J$103:AN$103)</f>
        <v>22.33</v>
      </c>
      <c r="U15" s="38">
        <f>SUMPRODUCT(LTA!J15:AN15,LTA!J$102:AN$102,LTA!J$103:AN$103)</f>
        <v>62.239999999999995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-184</v>
      </c>
      <c r="AA15" s="76">
        <f>STOA!H15</f>
        <v>239.61999999999998</v>
      </c>
      <c r="AB15" s="76">
        <f>-STOA!N15</f>
        <v>0</v>
      </c>
      <c r="AC15">
        <f t="shared" si="0"/>
        <v>9.3492767580739429</v>
      </c>
      <c r="AD15">
        <f t="shared" si="1"/>
        <v>755.57790388697867</v>
      </c>
      <c r="AE15">
        <f>'IDT-1'!B15</f>
        <v>0</v>
      </c>
      <c r="AF15" s="25"/>
      <c r="AG15">
        <f t="shared" si="2"/>
        <v>755.57790388697867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-32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10.847200000000001</v>
      </c>
      <c r="E16">
        <f>GT_NG!P16</f>
        <v>16.209395276407992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598.08735872291584</v>
      </c>
      <c r="P16" s="37">
        <v>28.824477936606591</v>
      </c>
      <c r="Q16" s="37">
        <v>26.09</v>
      </c>
      <c r="R16" s="39">
        <v>0</v>
      </c>
      <c r="S16" s="39">
        <v>0</v>
      </c>
      <c r="T16" s="38">
        <f>SUMPRODUCT(LTA!J16:AN16,LTA!J$101:AN$101,LTA!J$103:AN$103)</f>
        <v>22.33</v>
      </c>
      <c r="U16" s="38">
        <f>SUMPRODUCT(LTA!J16:AN16,LTA!J$102:AN$102,LTA!J$103:AN$103)</f>
        <v>62.239999999999995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-184</v>
      </c>
      <c r="AA16" s="76">
        <f>STOA!H16</f>
        <v>239.61999999999998</v>
      </c>
      <c r="AB16" s="76">
        <f>-STOA!N16</f>
        <v>0</v>
      </c>
      <c r="AC16">
        <f t="shared" si="0"/>
        <v>9.7198541569252939</v>
      </c>
      <c r="AD16">
        <f t="shared" si="1"/>
        <v>754.52857777900522</v>
      </c>
      <c r="AE16">
        <f>'IDT-1'!B16</f>
        <v>0</v>
      </c>
      <c r="AF16" s="25"/>
      <c r="AG16">
        <f t="shared" si="2"/>
        <v>754.52857777900522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-56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10.847200000000001</v>
      </c>
      <c r="E17">
        <f>GT_NG!P17</f>
        <v>16.209395276407992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598.08735872291584</v>
      </c>
      <c r="P17" s="37">
        <v>28.824477936606591</v>
      </c>
      <c r="Q17" s="37">
        <v>26.09</v>
      </c>
      <c r="R17" s="39">
        <v>0</v>
      </c>
      <c r="S17" s="39">
        <v>0</v>
      </c>
      <c r="T17" s="38">
        <f>SUMPRODUCT(LTA!J17:AN17,LTA!J$101:AN$101,LTA!J$103:AN$103)</f>
        <v>22.33</v>
      </c>
      <c r="U17" s="38">
        <f>SUMPRODUCT(LTA!J17:AN17,LTA!J$102:AN$102,LTA!J$103:AN$103)</f>
        <v>62.239999999999995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-180</v>
      </c>
      <c r="AA17" s="76">
        <f>STOA!H17</f>
        <v>239.61999999999998</v>
      </c>
      <c r="AB17" s="76">
        <f>-STOA!N17</f>
        <v>0</v>
      </c>
      <c r="AC17">
        <f t="shared" si="0"/>
        <v>9.7748833849035233</v>
      </c>
      <c r="AD17">
        <f t="shared" si="1"/>
        <v>747.47354855102697</v>
      </c>
      <c r="AE17">
        <f>'IDT-1'!B17</f>
        <v>0</v>
      </c>
      <c r="AF17" s="25"/>
      <c r="AG17">
        <f t="shared" si="2"/>
        <v>747.47354855102697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-67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10.847200000000001</v>
      </c>
      <c r="E18">
        <f>GT_NG!P18</f>
        <v>16.209395276407992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598.08735872291584</v>
      </c>
      <c r="P18" s="37">
        <v>28.824477936606591</v>
      </c>
      <c r="Q18" s="37">
        <v>26.09</v>
      </c>
      <c r="R18" s="39">
        <v>0</v>
      </c>
      <c r="S18" s="39">
        <v>0</v>
      </c>
      <c r="T18" s="38">
        <f>SUMPRODUCT(LTA!J18:AN18,LTA!J$101:AN$101,LTA!J$103:AN$103)</f>
        <v>22.33</v>
      </c>
      <c r="U18" s="38">
        <f>SUMPRODUCT(LTA!J18:AN18,LTA!J$102:AN$102,LTA!J$103:AN$103)</f>
        <v>62.44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-174</v>
      </c>
      <c r="AA18" s="76">
        <f>STOA!H18</f>
        <v>239.61999999999998</v>
      </c>
      <c r="AB18" s="76">
        <f>-STOA!N18</f>
        <v>0</v>
      </c>
      <c r="AC18">
        <f t="shared" si="0"/>
        <v>9.7371367934905013</v>
      </c>
      <c r="AD18">
        <f t="shared" si="1"/>
        <v>752.71129514243989</v>
      </c>
      <c r="AE18">
        <f>'IDT-1'!B18</f>
        <v>0</v>
      </c>
      <c r="AF18" s="25"/>
      <c r="AG18">
        <f t="shared" si="2"/>
        <v>752.71129514243989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-68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10.847200000000001</v>
      </c>
      <c r="E19">
        <f>GT_NG!P19</f>
        <v>16.629395395901849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594.43735872291575</v>
      </c>
      <c r="P19" s="37">
        <v>28.824477936606591</v>
      </c>
      <c r="Q19" s="37">
        <v>26.09</v>
      </c>
      <c r="R19" s="39">
        <v>0</v>
      </c>
      <c r="S19" s="39">
        <v>0</v>
      </c>
      <c r="T19" s="38">
        <f>SUMPRODUCT(LTA!J19:AN19,LTA!J$101:AN$101,LTA!J$103:AN$103)</f>
        <v>22.33</v>
      </c>
      <c r="U19" s="38">
        <f>SUMPRODUCT(LTA!J19:AN19,LTA!J$102:AN$102,LTA!J$103:AN$103)</f>
        <v>62.44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-151</v>
      </c>
      <c r="AA19" s="76">
        <f>STOA!H19</f>
        <v>239.61999999999998</v>
      </c>
      <c r="AB19" s="76">
        <f>-STOA!N19</f>
        <v>0</v>
      </c>
      <c r="AC19">
        <f t="shared" si="0"/>
        <v>9.5232711556400513</v>
      </c>
      <c r="AD19">
        <f t="shared" si="1"/>
        <v>773.69516089978436</v>
      </c>
      <c r="AE19">
        <f>'IDT-1'!B19</f>
        <v>0</v>
      </c>
      <c r="AF19" s="25"/>
      <c r="AG19">
        <f t="shared" si="2"/>
        <v>773.69516089978436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-67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10.847200000000001</v>
      </c>
      <c r="E20">
        <f>GT_NG!P20</f>
        <v>16.629395395901849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592.03735872291577</v>
      </c>
      <c r="P20" s="37">
        <v>28.824477936606591</v>
      </c>
      <c r="Q20" s="37">
        <v>26.09</v>
      </c>
      <c r="R20" s="39">
        <v>0</v>
      </c>
      <c r="S20" s="39">
        <v>0</v>
      </c>
      <c r="T20" s="38">
        <f>SUMPRODUCT(LTA!J20:AN20,LTA!J$101:AN$101,LTA!J$103:AN$103)</f>
        <v>22.33</v>
      </c>
      <c r="U20" s="38">
        <f>SUMPRODUCT(LTA!J20:AN20,LTA!J$102:AN$102,LTA!J$103:AN$103)</f>
        <v>62.84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-129</v>
      </c>
      <c r="AA20" s="76">
        <f>STOA!H20</f>
        <v>239.61999999999998</v>
      </c>
      <c r="AB20" s="76">
        <f>-STOA!N20</f>
        <v>0</v>
      </c>
      <c r="AC20">
        <f t="shared" si="0"/>
        <v>9.374028744835778</v>
      </c>
      <c r="AD20">
        <f t="shared" si="1"/>
        <v>788.84440331058863</v>
      </c>
      <c r="AE20">
        <f>'IDT-1'!B20</f>
        <v>0</v>
      </c>
      <c r="AF20" s="25"/>
      <c r="AG20">
        <f t="shared" si="2"/>
        <v>788.84440331058863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-72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16.629395395901849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592.05613472291577</v>
      </c>
      <c r="P21" s="37">
        <v>28.824477936606591</v>
      </c>
      <c r="Q21" s="37">
        <v>26.09</v>
      </c>
      <c r="R21" s="39">
        <v>0</v>
      </c>
      <c r="S21" s="39">
        <v>0</v>
      </c>
      <c r="T21" s="38">
        <f>SUMPRODUCT(LTA!J21:AN21,LTA!J$101:AN$101,LTA!J$103:AN$103)</f>
        <v>22.33</v>
      </c>
      <c r="U21" s="38">
        <f>SUMPRODUCT(LTA!J21:AN21,LTA!J$102:AN$102,LTA!J$103:AN$103)</f>
        <v>62.239999999999995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-112</v>
      </c>
      <c r="AA21" s="76">
        <f>STOA!H21</f>
        <v>239.61999999999998</v>
      </c>
      <c r="AB21" s="76">
        <f>-STOA!N21</f>
        <v>0</v>
      </c>
      <c r="AC21">
        <f t="shared" si="0"/>
        <v>9.1572396040054613</v>
      </c>
      <c r="AD21">
        <f t="shared" si="1"/>
        <v>815.47996845141893</v>
      </c>
      <c r="AE21">
        <f>'IDT-1'!B21</f>
        <v>0</v>
      </c>
      <c r="AF21" s="25"/>
      <c r="AG21">
        <f t="shared" si="2"/>
        <v>815.47996845141893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-62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16.629395395901849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566.33488343203794</v>
      </c>
      <c r="P22" s="37">
        <v>28.824477936606591</v>
      </c>
      <c r="Q22" s="37">
        <v>26.09</v>
      </c>
      <c r="R22" s="39">
        <v>0</v>
      </c>
      <c r="S22" s="39">
        <v>0</v>
      </c>
      <c r="T22" s="38">
        <f>SUMPRODUCT(LTA!J22:AN22,LTA!J$101:AN$101,LTA!J$103:AN$103)</f>
        <v>22.33</v>
      </c>
      <c r="U22" s="38">
        <f>SUMPRODUCT(LTA!J22:AN22,LTA!J$102:AN$102,LTA!J$103:AN$103)</f>
        <v>62.239999999999995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-118</v>
      </c>
      <c r="AA22" s="76">
        <f>STOA!H22</f>
        <v>239.61999999999998</v>
      </c>
      <c r="AB22" s="76">
        <f>-STOA!N22</f>
        <v>0</v>
      </c>
      <c r="AC22">
        <f t="shared" si="0"/>
        <v>8.5163800201107716</v>
      </c>
      <c r="AD22">
        <f t="shared" si="1"/>
        <v>846.39957674443576</v>
      </c>
      <c r="AE22">
        <f>'IDT-1'!B22</f>
        <v>0</v>
      </c>
      <c r="AF22" s="25"/>
      <c r="AG22">
        <f t="shared" si="2"/>
        <v>846.39957674443576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16.629395395901849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568.33107751943373</v>
      </c>
      <c r="P23" s="37">
        <v>29.11</v>
      </c>
      <c r="Q23" s="37">
        <v>26.09</v>
      </c>
      <c r="R23" s="39">
        <v>0</v>
      </c>
      <c r="S23" s="39">
        <v>0</v>
      </c>
      <c r="T23" s="38">
        <f>SUMPRODUCT(LTA!J23:AN23,LTA!J$101:AN$101,LTA!J$103:AN$103)</f>
        <v>22.33</v>
      </c>
      <c r="U23" s="38">
        <f>SUMPRODUCT(LTA!J23:AN23,LTA!J$102:AN$102,LTA!J$103:AN$103)</f>
        <v>58.23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-93</v>
      </c>
      <c r="AA23" s="76">
        <f>STOA!H23</f>
        <v>239.67</v>
      </c>
      <c r="AB23" s="76">
        <f>-STOA!N23</f>
        <v>0</v>
      </c>
      <c r="AC23">
        <f t="shared" si="0"/>
        <v>8.3067564490218189</v>
      </c>
      <c r="AD23">
        <f t="shared" si="1"/>
        <v>869.93091646631387</v>
      </c>
      <c r="AE23">
        <f>'IDT-1'!B23</f>
        <v>0</v>
      </c>
      <c r="AF23" s="25"/>
      <c r="AG23">
        <f t="shared" si="2"/>
        <v>869.93091646631387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16.629395395901849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576.28700449417602</v>
      </c>
      <c r="P24" s="37">
        <v>29.11</v>
      </c>
      <c r="Q24" s="37">
        <v>26.09</v>
      </c>
      <c r="R24" s="39">
        <v>0</v>
      </c>
      <c r="S24" s="39">
        <v>0</v>
      </c>
      <c r="T24" s="38">
        <f>SUMPRODUCT(LTA!J24:AN24,LTA!J$101:AN$101,LTA!J$103:AN$103)</f>
        <v>22.33</v>
      </c>
      <c r="U24" s="38">
        <f>SUMPRODUCT(LTA!J24:AN24,LTA!J$102:AN$102,LTA!J$103:AN$103)</f>
        <v>58.43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-64</v>
      </c>
      <c r="AA24" s="76">
        <f>STOA!H24</f>
        <v>239.67</v>
      </c>
      <c r="AB24" s="76">
        <f>-STOA!N24</f>
        <v>0</v>
      </c>
      <c r="AC24">
        <f t="shared" si="0"/>
        <v>8.1423944492292826</v>
      </c>
      <c r="AD24">
        <f t="shared" si="1"/>
        <v>907.25120544084859</v>
      </c>
      <c r="AE24">
        <f>'IDT-1'!B24</f>
        <v>0</v>
      </c>
      <c r="AF24" s="25"/>
      <c r="AG24">
        <f t="shared" si="2"/>
        <v>907.25120544084859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16.629395395901849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589.3217360707032</v>
      </c>
      <c r="P25" s="37">
        <v>28.82</v>
      </c>
      <c r="Q25" s="37">
        <v>26.09</v>
      </c>
      <c r="R25" s="39">
        <v>0</v>
      </c>
      <c r="S25" s="39">
        <v>0</v>
      </c>
      <c r="T25" s="38">
        <f>SUMPRODUCT(LTA!J25:AN25,LTA!J$101:AN$101,LTA!J$103:AN$103)</f>
        <v>22.33</v>
      </c>
      <c r="U25" s="38">
        <f>SUMPRODUCT(LTA!J25:AN25,LTA!J$102:AN$102,LTA!J$103:AN$103)</f>
        <v>58.629999999999995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-27</v>
      </c>
      <c r="AA25" s="76">
        <f>STOA!H25</f>
        <v>239.67</v>
      </c>
      <c r="AB25" s="76">
        <f>-STOA!N25</f>
        <v>0</v>
      </c>
      <c r="AC25">
        <f t="shared" si="0"/>
        <v>8.1098985790698368</v>
      </c>
      <c r="AD25">
        <f t="shared" si="1"/>
        <v>977.40843288753524</v>
      </c>
      <c r="AE25">
        <f>'IDT-1'!B25</f>
        <v>0</v>
      </c>
      <c r="AF25" s="25"/>
      <c r="AG25">
        <f t="shared" si="2"/>
        <v>977.40843288753524</v>
      </c>
      <c r="AI25" s="35">
        <f>PXIL!H25</f>
        <v>0</v>
      </c>
      <c r="AJ25" s="35">
        <f>PXIL!N25</f>
        <v>0</v>
      </c>
      <c r="AK25" s="35">
        <f>RTM_IEX!H25</f>
        <v>20.18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16.629395395901849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605.54208359851623</v>
      </c>
      <c r="P26" s="37">
        <v>28.82</v>
      </c>
      <c r="Q26" s="37">
        <v>26.09</v>
      </c>
      <c r="R26" s="39">
        <v>0</v>
      </c>
      <c r="S26" s="39">
        <v>0</v>
      </c>
      <c r="T26" s="38">
        <f>SUMPRODUCT(LTA!J26:AN26,LTA!J$101:AN$101,LTA!J$103:AN$103)</f>
        <v>22.33</v>
      </c>
      <c r="U26" s="38">
        <f>SUMPRODUCT(LTA!J26:AN26,LTA!J$102:AN$102,LTA!J$103:AN$103)</f>
        <v>58.83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239.67</v>
      </c>
      <c r="AB26" s="76">
        <f>-STOA!N26</f>
        <v>0</v>
      </c>
      <c r="AC26">
        <f t="shared" si="0"/>
        <v>8.1456076961564623</v>
      </c>
      <c r="AD26">
        <f t="shared" si="1"/>
        <v>1036.1630712982617</v>
      </c>
      <c r="AE26">
        <f>'IDT-1'!B26</f>
        <v>0</v>
      </c>
      <c r="AF26" s="25"/>
      <c r="AG26">
        <f t="shared" si="2"/>
        <v>1036.1630712982617</v>
      </c>
      <c r="AI26" s="35">
        <f>PXIL!H26</f>
        <v>0</v>
      </c>
      <c r="AJ26" s="35">
        <f>PXIL!N26</f>
        <v>0</v>
      </c>
      <c r="AK26" s="35">
        <f>RTM_IEX!H26</f>
        <v>35.549999999999997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16.629395395901849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687.90880931064567</v>
      </c>
      <c r="P27" s="37">
        <v>28.83</v>
      </c>
      <c r="Q27" s="37">
        <v>14.409999999999998</v>
      </c>
      <c r="R27" s="39">
        <v>0.32</v>
      </c>
      <c r="S27" s="39">
        <v>0</v>
      </c>
      <c r="T27" s="38">
        <f>SUMPRODUCT(LTA!J27:AN27,LTA!J$101:AN$101,LTA!J$103:AN$103)</f>
        <v>22</v>
      </c>
      <c r="U27" s="38">
        <f>SUMPRODUCT(LTA!J27:AN27,LTA!J$102:AN$102,LTA!J$103:AN$103)</f>
        <v>59.03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239.61999999999998</v>
      </c>
      <c r="AB27" s="76">
        <f>-STOA!N27</f>
        <v>0</v>
      </c>
      <c r="AC27">
        <f t="shared" si="0"/>
        <v>8.7506281567110697</v>
      </c>
      <c r="AD27">
        <f t="shared" si="1"/>
        <v>1113.1247765498363</v>
      </c>
      <c r="AE27">
        <f>'IDT-1'!B27</f>
        <v>0</v>
      </c>
      <c r="AF27" s="25"/>
      <c r="AG27">
        <f t="shared" si="2"/>
        <v>1113.1247765498363</v>
      </c>
      <c r="AI27" s="35">
        <f>PXIL!H27</f>
        <v>0</v>
      </c>
      <c r="AJ27" s="35">
        <f>PXIL!N27</f>
        <v>0</v>
      </c>
      <c r="AK27" s="35">
        <f>RTM_IEX!H27</f>
        <v>42.28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16.629395395901849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853.97710769812397</v>
      </c>
      <c r="P28" s="37">
        <v>58.92</v>
      </c>
      <c r="Q28" s="37">
        <v>38.07</v>
      </c>
      <c r="R28" s="39">
        <v>0.6048</v>
      </c>
      <c r="S28" s="39">
        <v>0</v>
      </c>
      <c r="T28" s="38">
        <f>SUMPRODUCT(LTA!J28:AN28,LTA!J$101:AN$101,LTA!J$103:AN$103)</f>
        <v>21.67</v>
      </c>
      <c r="U28" s="38">
        <f>SUMPRODUCT(LTA!J28:AN28,LTA!J$102:AN$102,LTA!J$103:AN$103)</f>
        <v>59.43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239.61999999999998</v>
      </c>
      <c r="AB28" s="76">
        <f>-STOA!N28</f>
        <v>0</v>
      </c>
      <c r="AC28">
        <f t="shared" si="0"/>
        <v>10.88501956098081</v>
      </c>
      <c r="AD28">
        <f t="shared" si="1"/>
        <v>1193.8834835330449</v>
      </c>
      <c r="AE28">
        <f>'IDT-1'!B28</f>
        <v>0</v>
      </c>
      <c r="AF28" s="25"/>
      <c r="AG28">
        <f t="shared" si="2"/>
        <v>1193.8834835330449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-95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16.629395395901849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938.09231684596148</v>
      </c>
      <c r="P29" s="37">
        <v>58.92</v>
      </c>
      <c r="Q29" s="37">
        <v>38.07</v>
      </c>
      <c r="R29" s="39">
        <v>1.44</v>
      </c>
      <c r="S29" s="39">
        <v>0</v>
      </c>
      <c r="T29" s="38">
        <f>SUMPRODUCT(LTA!J29:AN29,LTA!J$101:AN$101,LTA!J$103:AN$103)</f>
        <v>21.67</v>
      </c>
      <c r="U29" s="38">
        <f>SUMPRODUCT(LTA!J29:AN29,LTA!J$102:AN$102,LTA!J$103:AN$103)</f>
        <v>62.629999999999995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239.61999999999998</v>
      </c>
      <c r="AB29" s="76">
        <f>-STOA!N29</f>
        <v>0</v>
      </c>
      <c r="AC29">
        <f t="shared" si="0"/>
        <v>11.627621980312174</v>
      </c>
      <c r="AD29">
        <f t="shared" si="1"/>
        <v>1274.2912902615512</v>
      </c>
      <c r="AE29">
        <f>'IDT-1'!B29</f>
        <v>0</v>
      </c>
      <c r="AF29" s="25"/>
      <c r="AG29">
        <f t="shared" si="2"/>
        <v>1274.2912902615512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-102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16.629395395901849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1041.5122401947033</v>
      </c>
      <c r="P30" s="37">
        <v>58.92</v>
      </c>
      <c r="Q30" s="37">
        <v>38.07</v>
      </c>
      <c r="R30" s="39">
        <v>4.9499999999999993</v>
      </c>
      <c r="S30" s="39">
        <v>0</v>
      </c>
      <c r="T30" s="38">
        <f>SUMPRODUCT(LTA!J30:AN30,LTA!J$101:AN$101,LTA!J$103:AN$103)</f>
        <v>21.67</v>
      </c>
      <c r="U30" s="38">
        <f>SUMPRODUCT(LTA!J30:AN30,LTA!J$102:AN$102,LTA!J$103:AN$103)</f>
        <v>62.83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239.61999999999998</v>
      </c>
      <c r="AB30" s="76">
        <f>-STOA!N30</f>
        <v>0</v>
      </c>
      <c r="AC30">
        <f t="shared" si="0"/>
        <v>12.777688113736531</v>
      </c>
      <c r="AD30">
        <f t="shared" si="1"/>
        <v>1340.2711474768685</v>
      </c>
      <c r="AE30">
        <f>'IDT-1'!B30</f>
        <v>0</v>
      </c>
      <c r="AF30" s="25"/>
      <c r="AG30">
        <f t="shared" si="2"/>
        <v>1340.2711474768685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-142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16.629395395901849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1090.0922230017165</v>
      </c>
      <c r="P31" s="37">
        <v>58.92</v>
      </c>
      <c r="Q31" s="37">
        <v>38.07</v>
      </c>
      <c r="R31" s="39">
        <v>14.3847981314648</v>
      </c>
      <c r="S31" s="39">
        <v>0</v>
      </c>
      <c r="T31" s="38">
        <f>SUMPRODUCT(LTA!J31:AN31,LTA!J$101:AN$101,LTA!J$103:AN$103)</f>
        <v>23.689999999999998</v>
      </c>
      <c r="U31" s="38">
        <f>SUMPRODUCT(LTA!J31:AN31,LTA!J$102:AN$102,LTA!J$103:AN$103)</f>
        <v>58.92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240.1</v>
      </c>
      <c r="AB31" s="76">
        <f>-STOA!N31</f>
        <v>0</v>
      </c>
      <c r="AC31">
        <f t="shared" si="0"/>
        <v>13.038395084556761</v>
      </c>
      <c r="AD31">
        <f t="shared" si="1"/>
        <v>1419.6152214445265</v>
      </c>
      <c r="AE31">
        <f>'IDT-1'!B31</f>
        <v>0</v>
      </c>
      <c r="AF31" s="25"/>
      <c r="AG31">
        <f t="shared" si="2"/>
        <v>1419.6152214445265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-119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16.629395395901849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1108.7756035011191</v>
      </c>
      <c r="P32" s="37">
        <v>58.92</v>
      </c>
      <c r="Q32" s="37">
        <v>38.07</v>
      </c>
      <c r="R32" s="39">
        <v>26.37</v>
      </c>
      <c r="S32" s="39">
        <v>0</v>
      </c>
      <c r="T32" s="38">
        <f>SUMPRODUCT(LTA!J32:AN32,LTA!J$101:AN$101,LTA!J$103:AN$103)</f>
        <v>25.75</v>
      </c>
      <c r="U32" s="38">
        <f>SUMPRODUCT(LTA!J32:AN32,LTA!J$102:AN$102,LTA!J$103:AN$103)</f>
        <v>58.42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240.1</v>
      </c>
      <c r="AB32" s="76">
        <f>-STOA!N32</f>
        <v>0</v>
      </c>
      <c r="AC32">
        <f t="shared" si="0"/>
        <v>12.880989476331251</v>
      </c>
      <c r="AD32">
        <f t="shared" si="1"/>
        <v>1504.0012094206895</v>
      </c>
      <c r="AE32">
        <f>'IDT-1'!B32</f>
        <v>0</v>
      </c>
      <c r="AF32" s="25"/>
      <c r="AG32">
        <f t="shared" si="2"/>
        <v>1504.0012094206895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-67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16.629395395901849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1101.8494097793357</v>
      </c>
      <c r="P33" s="37">
        <v>58.92</v>
      </c>
      <c r="Q33" s="37">
        <v>38.07</v>
      </c>
      <c r="R33" s="39">
        <v>36.47</v>
      </c>
      <c r="S33" s="39">
        <v>0</v>
      </c>
      <c r="T33" s="38">
        <f>SUMPRODUCT(LTA!J33:AN33,LTA!J$101:AN$101,LTA!J$103:AN$103)</f>
        <v>32.700000000000003</v>
      </c>
      <c r="U33" s="38">
        <f>SUMPRODUCT(LTA!J33:AN33,LTA!J$102:AN$102,LTA!J$103:AN$103)</f>
        <v>58.82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72.06</v>
      </c>
      <c r="Z33" s="35">
        <f>IEX!N33</f>
        <v>0</v>
      </c>
      <c r="AA33" s="76">
        <f>STOA!H33</f>
        <v>240.1</v>
      </c>
      <c r="AB33" s="76">
        <f>-STOA!N33</f>
        <v>0</v>
      </c>
      <c r="AC33">
        <f t="shared" si="0"/>
        <v>13.161064840366851</v>
      </c>
      <c r="AD33">
        <f t="shared" si="1"/>
        <v>1674.1549403348704</v>
      </c>
      <c r="AE33">
        <f>'IDT-1'!B33</f>
        <v>16.196000000000002</v>
      </c>
      <c r="AF33" s="25"/>
      <c r="AG33">
        <f t="shared" si="2"/>
        <v>1690.3509403348703</v>
      </c>
      <c r="AI33" s="35">
        <f>PXIL!H33</f>
        <v>0</v>
      </c>
      <c r="AJ33" s="35">
        <f>PXIL!N33</f>
        <v>0</v>
      </c>
      <c r="AK33" s="35">
        <f>RTM_IEX!H33</f>
        <v>20.85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16.629395395901849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1094.1460609279829</v>
      </c>
      <c r="P34" s="37">
        <v>58.92</v>
      </c>
      <c r="Q34" s="37">
        <v>38.07</v>
      </c>
      <c r="R34" s="39">
        <v>36.5</v>
      </c>
      <c r="S34" s="39">
        <v>0</v>
      </c>
      <c r="T34" s="38">
        <f>SUMPRODUCT(LTA!J34:AN34,LTA!J$101:AN$101,LTA!J$103:AN$103)</f>
        <v>44.55</v>
      </c>
      <c r="U34" s="38">
        <f>SUMPRODUCT(LTA!J34:AN34,LTA!J$102:AN$102,LTA!J$103:AN$103)</f>
        <v>60.12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160.38</v>
      </c>
      <c r="Z34" s="35">
        <f>IEX!N34</f>
        <v>0</v>
      </c>
      <c r="AA34" s="76">
        <f>STOA!H34</f>
        <v>240.1</v>
      </c>
      <c r="AB34" s="76">
        <f>-STOA!N34</f>
        <v>0</v>
      </c>
      <c r="AC34">
        <f t="shared" si="0"/>
        <v>13.8818367193263</v>
      </c>
      <c r="AD34">
        <f t="shared" si="1"/>
        <v>1765.8408196045584</v>
      </c>
      <c r="AE34">
        <f>'IDT-1'!B34</f>
        <v>0</v>
      </c>
      <c r="AF34" s="25"/>
      <c r="AG34">
        <f t="shared" si="2"/>
        <v>1765.8408196045584</v>
      </c>
      <c r="AI34" s="35">
        <f>PXIL!H34</f>
        <v>0</v>
      </c>
      <c r="AJ34" s="35">
        <f>PXIL!N34</f>
        <v>0</v>
      </c>
      <c r="AK34" s="35">
        <f>RTM_IEX!H34</f>
        <v>19.46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16.629395395901849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1093.5707575670701</v>
      </c>
      <c r="P35" s="37">
        <v>58.92</v>
      </c>
      <c r="Q35" s="37">
        <v>38.07</v>
      </c>
      <c r="R35" s="39">
        <v>38.5</v>
      </c>
      <c r="S35" s="39">
        <v>0</v>
      </c>
      <c r="T35" s="38">
        <f>SUMPRODUCT(LTA!J35:AN35,LTA!J$101:AN$101,LTA!J$103:AN$103)</f>
        <v>68.960000000000008</v>
      </c>
      <c r="U35" s="38">
        <f>SUMPRODUCT(LTA!J35:AN35,LTA!J$102:AN$102,LTA!J$103:AN$103)</f>
        <v>59.23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214.26</v>
      </c>
      <c r="Z35" s="35">
        <f>IEX!N35</f>
        <v>0</v>
      </c>
      <c r="AA35" s="76">
        <f>STOA!H35</f>
        <v>240.1</v>
      </c>
      <c r="AB35" s="76">
        <f>-STOA!N35</f>
        <v>0</v>
      </c>
      <c r="AC35">
        <f t="shared" si="0"/>
        <v>14.377251353111181</v>
      </c>
      <c r="AD35">
        <f t="shared" si="1"/>
        <v>1828.8601016098607</v>
      </c>
      <c r="AE35">
        <f>'IDT-1'!B35</f>
        <v>5.423</v>
      </c>
      <c r="AF35" s="25"/>
      <c r="AG35">
        <f t="shared" si="2"/>
        <v>1834.2831016098608</v>
      </c>
      <c r="AI35" s="35">
        <f>PXIL!H35</f>
        <v>0</v>
      </c>
      <c r="AJ35" s="35">
        <f>PXIL!N35</f>
        <v>0</v>
      </c>
      <c r="AK35" s="35">
        <f>RTM_IEX!H35</f>
        <v>4.1500000000000004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16.629395395901849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1098.4462130307897</v>
      </c>
      <c r="P36" s="37">
        <v>58.92</v>
      </c>
      <c r="Q36" s="37">
        <v>38.07</v>
      </c>
      <c r="R36" s="39">
        <v>40.5</v>
      </c>
      <c r="S36" s="39">
        <v>0</v>
      </c>
      <c r="T36" s="38">
        <f>SUMPRODUCT(LTA!J36:AN36,LTA!J$101:AN$101,LTA!J$103:AN$103)</f>
        <v>108.05</v>
      </c>
      <c r="U36" s="38">
        <f>SUMPRODUCT(LTA!J36:AN36,LTA!J$102:AN$102,LTA!J$103:AN$103)</f>
        <v>59.93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144.13</v>
      </c>
      <c r="Z36" s="35">
        <f>IEX!N36</f>
        <v>0</v>
      </c>
      <c r="AA36" s="76">
        <f>STOA!H36</f>
        <v>240.1</v>
      </c>
      <c r="AB36" s="76">
        <f>-STOA!N36</f>
        <v>0</v>
      </c>
      <c r="AC36">
        <f t="shared" si="0"/>
        <v>15.215811043402049</v>
      </c>
      <c r="AD36">
        <f t="shared" si="1"/>
        <v>1909.4269973832893</v>
      </c>
      <c r="AE36">
        <f>'IDT-1'!B36</f>
        <v>0</v>
      </c>
      <c r="AF36" s="25"/>
      <c r="AG36">
        <f t="shared" si="2"/>
        <v>1909.4269973832893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-13</v>
      </c>
      <c r="AM36" s="35">
        <f>RTM_PXI!H36</f>
        <v>0</v>
      </c>
      <c r="AN36" s="35">
        <f>RTM_PXI!N36</f>
        <v>0</v>
      </c>
      <c r="AO36" s="148">
        <f>GDAM_IEX!H36</f>
        <v>122.02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16.629395395901849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1056.304523284213</v>
      </c>
      <c r="P37" s="37">
        <v>58.92</v>
      </c>
      <c r="Q37" s="37">
        <v>38.07</v>
      </c>
      <c r="R37" s="39">
        <v>44</v>
      </c>
      <c r="S37" s="39">
        <v>0</v>
      </c>
      <c r="T37" s="38">
        <f>SUMPRODUCT(LTA!J37:AN37,LTA!J$101:AN$101,LTA!J$103:AN$103)</f>
        <v>171.15</v>
      </c>
      <c r="U37" s="38">
        <f>SUMPRODUCT(LTA!J37:AN37,LTA!J$102:AN$102,LTA!J$103:AN$103)</f>
        <v>60.64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144.12</v>
      </c>
      <c r="Z37" s="35">
        <f>IEX!N37</f>
        <v>0</v>
      </c>
      <c r="AA37" s="76">
        <f>STOA!H37</f>
        <v>240.1</v>
      </c>
      <c r="AB37" s="76">
        <f>-STOA!N37</f>
        <v>0</v>
      </c>
      <c r="AC37">
        <f t="shared" si="0"/>
        <v>16.862069511030434</v>
      </c>
      <c r="AD37">
        <f t="shared" si="1"/>
        <v>1893.9590491690844</v>
      </c>
      <c r="AE37">
        <f>'IDT-1'!B37</f>
        <v>0</v>
      </c>
      <c r="AF37" s="25"/>
      <c r="AG37">
        <f t="shared" si="2"/>
        <v>1893.9590491690844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-125</v>
      </c>
      <c r="AM37" s="35">
        <f>RTM_PXI!H37</f>
        <v>0</v>
      </c>
      <c r="AN37" s="35">
        <f>RTM_PXI!N37</f>
        <v>0</v>
      </c>
      <c r="AO37" s="148">
        <f>GDAM_IEX!H37</f>
        <v>195.04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16.629395395901849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1013.5245394617743</v>
      </c>
      <c r="P38" s="37">
        <v>58.92</v>
      </c>
      <c r="Q38" s="37">
        <v>38.07</v>
      </c>
      <c r="R38" s="39">
        <v>44</v>
      </c>
      <c r="S38" s="39">
        <v>0</v>
      </c>
      <c r="T38" s="38">
        <f>SUMPRODUCT(LTA!J38:AN38,LTA!J$101:AN$101,LTA!J$103:AN$103)</f>
        <v>221.94</v>
      </c>
      <c r="U38" s="38">
        <f>SUMPRODUCT(LTA!J38:AN38,LTA!J$102:AN$102,LTA!J$103:AN$103)</f>
        <v>60.84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144.12</v>
      </c>
      <c r="Z38" s="35">
        <f>IEX!N38</f>
        <v>0</v>
      </c>
      <c r="AA38" s="76">
        <f>STOA!H38</f>
        <v>240.1</v>
      </c>
      <c r="AB38" s="76">
        <f>-STOA!N38</f>
        <v>0</v>
      </c>
      <c r="AC38">
        <f t="shared" si="0"/>
        <v>17.550593230845731</v>
      </c>
      <c r="AD38">
        <f t="shared" si="1"/>
        <v>1927.3305416268302</v>
      </c>
      <c r="AE38">
        <f>'IDT-1'!B38</f>
        <v>0</v>
      </c>
      <c r="AF38" s="25"/>
      <c r="AG38">
        <f t="shared" si="2"/>
        <v>1927.3305416268302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-152</v>
      </c>
      <c r="AM38" s="35">
        <f>RTM_PXI!H38</f>
        <v>0</v>
      </c>
      <c r="AN38" s="35">
        <f>RTM_PXI!N38</f>
        <v>0</v>
      </c>
      <c r="AO38" s="148">
        <f>GDAM_IEX!H38</f>
        <v>247.89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16.083415520373734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985.9304951622845</v>
      </c>
      <c r="P39" s="37">
        <v>58.92</v>
      </c>
      <c r="Q39" s="37">
        <v>38.07</v>
      </c>
      <c r="R39" s="39">
        <v>44</v>
      </c>
      <c r="S39" s="39">
        <v>0</v>
      </c>
      <c r="T39" s="38">
        <f>SUMPRODUCT(LTA!J39:AN39,LTA!J$101:AN$101,LTA!J$103:AN$103)</f>
        <v>267.49</v>
      </c>
      <c r="U39" s="38">
        <f>SUMPRODUCT(LTA!J39:AN39,LTA!J$102:AN$102,LTA!J$103:AN$103)</f>
        <v>56.75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144.11000000000001</v>
      </c>
      <c r="Z39" s="35">
        <f>IEX!N39</f>
        <v>0</v>
      </c>
      <c r="AA39" s="76">
        <f>STOA!H39</f>
        <v>240.1</v>
      </c>
      <c r="AB39" s="76">
        <f>-STOA!N39</f>
        <v>0</v>
      </c>
      <c r="AC39">
        <f t="shared" si="0"/>
        <v>17.145587263606934</v>
      </c>
      <c r="AD39">
        <f t="shared" si="1"/>
        <v>1994.2755234190508</v>
      </c>
      <c r="AE39">
        <f>'IDT-1'!B39</f>
        <v>21.693000000000001</v>
      </c>
      <c r="AF39" s="25"/>
      <c r="AG39">
        <f t="shared" si="2"/>
        <v>2015.9685234190508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-93</v>
      </c>
      <c r="AM39" s="35">
        <f>RTM_PXI!H39</f>
        <v>0</v>
      </c>
      <c r="AN39" s="35">
        <f>RTM_PXI!N39</f>
        <v>0</v>
      </c>
      <c r="AO39" s="148">
        <f>GDAM_IEX!H39</f>
        <v>242.12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16.083415520373734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975.38581502996442</v>
      </c>
      <c r="P40" s="37">
        <v>58.92</v>
      </c>
      <c r="Q40" s="37">
        <v>38.07</v>
      </c>
      <c r="R40" s="39">
        <v>44</v>
      </c>
      <c r="S40" s="39">
        <v>0</v>
      </c>
      <c r="T40" s="38">
        <f>SUMPRODUCT(LTA!J40:AN40,LTA!J$101:AN$101,LTA!J$103:AN$103)</f>
        <v>310.68</v>
      </c>
      <c r="U40" s="38">
        <f>SUMPRODUCT(LTA!J40:AN40,LTA!J$102:AN$102,LTA!J$103:AN$103)</f>
        <v>57.260000000000005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144.12</v>
      </c>
      <c r="Z40" s="35">
        <f>IEX!N40</f>
        <v>0</v>
      </c>
      <c r="AA40" s="76">
        <f>STOA!H40</f>
        <v>240.1</v>
      </c>
      <c r="AB40" s="76">
        <f>-STOA!N40</f>
        <v>0</v>
      </c>
      <c r="AC40">
        <f t="shared" si="0"/>
        <v>17.231800708988057</v>
      </c>
      <c r="AD40">
        <f t="shared" si="1"/>
        <v>2087.5646298413499</v>
      </c>
      <c r="AE40">
        <f>'IDT-1'!B40</f>
        <v>16.27</v>
      </c>
      <c r="AF40" s="25"/>
      <c r="AG40">
        <f t="shared" si="2"/>
        <v>2103.8346298413499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-52</v>
      </c>
      <c r="AM40" s="35">
        <f>RTM_PXI!H40</f>
        <v>0</v>
      </c>
      <c r="AN40" s="35">
        <f>RTM_PXI!N40</f>
        <v>0</v>
      </c>
      <c r="AO40" s="148">
        <f>GDAM_IEX!H40</f>
        <v>261.33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16.083415520373734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978.67573952662985</v>
      </c>
      <c r="P41" s="37">
        <v>58.92</v>
      </c>
      <c r="Q41" s="37">
        <v>38.07</v>
      </c>
      <c r="R41" s="39">
        <v>44.12</v>
      </c>
      <c r="S41" s="39">
        <v>0</v>
      </c>
      <c r="T41" s="38">
        <f>SUMPRODUCT(LTA!J41:AN41,LTA!J$101:AN$101,LTA!J$103:AN$103)</f>
        <v>356.97</v>
      </c>
      <c r="U41" s="38">
        <f>SUMPRODUCT(LTA!J41:AN41,LTA!J$102:AN$102,LTA!J$103:AN$103)</f>
        <v>57.36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144.12</v>
      </c>
      <c r="Z41" s="35">
        <f>IEX!N41</f>
        <v>0</v>
      </c>
      <c r="AA41" s="76">
        <f>STOA!H41</f>
        <v>240.1</v>
      </c>
      <c r="AB41" s="76">
        <f>-STOA!N41</f>
        <v>0</v>
      </c>
      <c r="AC41">
        <f t="shared" si="0"/>
        <v>18.204946169648828</v>
      </c>
      <c r="AD41">
        <f t="shared" si="1"/>
        <v>2129.0314088773548</v>
      </c>
      <c r="AE41">
        <f>'IDT-1'!B41</f>
        <v>8.1349999999999998</v>
      </c>
      <c r="AF41" s="25"/>
      <c r="AG41">
        <f t="shared" si="2"/>
        <v>2137.166408877355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-93</v>
      </c>
      <c r="AM41" s="35">
        <f>RTM_PXI!H41</f>
        <v>0</v>
      </c>
      <c r="AN41" s="35">
        <f>RTM_PXI!N41</f>
        <v>0</v>
      </c>
      <c r="AO41" s="148">
        <f>GDAM_IEX!H41</f>
        <v>294.97000000000003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16.083415520373734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969.07312446780634</v>
      </c>
      <c r="P42" s="37">
        <v>58.92</v>
      </c>
      <c r="Q42" s="37">
        <v>38.07</v>
      </c>
      <c r="R42" s="39">
        <v>44.12</v>
      </c>
      <c r="S42" s="39">
        <v>0</v>
      </c>
      <c r="T42" s="38">
        <f>SUMPRODUCT(LTA!J42:AN42,LTA!J$101:AN$101,LTA!J$103:AN$103)</f>
        <v>398.16</v>
      </c>
      <c r="U42" s="38">
        <f>SUMPRODUCT(LTA!J42:AN42,LTA!J$102:AN$102,LTA!J$103:AN$103)</f>
        <v>57.36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144.12</v>
      </c>
      <c r="Z42" s="35">
        <f>IEX!N42</f>
        <v>0</v>
      </c>
      <c r="AA42" s="76">
        <f>STOA!H42</f>
        <v>240.1</v>
      </c>
      <c r="AB42" s="76">
        <f>-STOA!N42</f>
        <v>0</v>
      </c>
      <c r="AC42">
        <f t="shared" si="0"/>
        <v>18.078012995733644</v>
      </c>
      <c r="AD42">
        <f t="shared" si="1"/>
        <v>2187.175726992446</v>
      </c>
      <c r="AE42">
        <f>'IDT-1'!B42</f>
        <v>2.7120000000000002</v>
      </c>
      <c r="AF42" s="25"/>
      <c r="AG42">
        <f t="shared" si="2"/>
        <v>2189.887726992446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-56</v>
      </c>
      <c r="AM42" s="35">
        <f>RTM_PXI!H42</f>
        <v>0</v>
      </c>
      <c r="AN42" s="35">
        <f>RTM_PXI!N42</f>
        <v>0</v>
      </c>
      <c r="AO42" s="148">
        <f>GDAM_IEX!H42</f>
        <v>284.39999999999998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16.083415520373734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953.22779984409021</v>
      </c>
      <c r="P43" s="37">
        <v>58.92</v>
      </c>
      <c r="Q43" s="37">
        <v>38.07</v>
      </c>
      <c r="R43" s="39">
        <v>44</v>
      </c>
      <c r="S43" s="39">
        <v>0</v>
      </c>
      <c r="T43" s="38">
        <f>SUMPRODUCT(LTA!J43:AN43,LTA!J$101:AN$101,LTA!J$103:AN$103)</f>
        <v>433.27</v>
      </c>
      <c r="U43" s="38">
        <f>SUMPRODUCT(LTA!J43:AN43,LTA!J$102:AN$102,LTA!J$103:AN$103)</f>
        <v>53.75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144.12</v>
      </c>
      <c r="Z43" s="35">
        <f>IEX!N43</f>
        <v>0</v>
      </c>
      <c r="AA43" s="76">
        <f>STOA!H43</f>
        <v>240.1</v>
      </c>
      <c r="AB43" s="76">
        <f>-STOA!N43</f>
        <v>0</v>
      </c>
      <c r="AC43">
        <f t="shared" si="0"/>
        <v>18.681118832037939</v>
      </c>
      <c r="AD43">
        <f t="shared" si="1"/>
        <v>2133.3828965324255</v>
      </c>
      <c r="AE43">
        <f>'IDT-1'!B43</f>
        <v>5.423</v>
      </c>
      <c r="AF43" s="25"/>
      <c r="AG43">
        <f t="shared" si="2"/>
        <v>2138.8058965324253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-121</v>
      </c>
      <c r="AM43" s="35">
        <f>RTM_PXI!H43</f>
        <v>0</v>
      </c>
      <c r="AN43" s="35">
        <f>RTM_PXI!N43</f>
        <v>0</v>
      </c>
      <c r="AO43" s="148">
        <f>GDAM_IEX!H43</f>
        <v>281.51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16.083415520373734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922.41629381999383</v>
      </c>
      <c r="P44" s="37">
        <v>58.92</v>
      </c>
      <c r="Q44" s="37">
        <v>38.07</v>
      </c>
      <c r="R44" s="39">
        <v>44</v>
      </c>
      <c r="S44" s="39">
        <v>0</v>
      </c>
      <c r="T44" s="38">
        <f>SUMPRODUCT(LTA!J44:AN44,LTA!J$101:AN$101,LTA!J$103:AN$103)</f>
        <v>467.02</v>
      </c>
      <c r="U44" s="38">
        <f>SUMPRODUCT(LTA!J44:AN44,LTA!J$102:AN$102,LTA!J$103:AN$103)</f>
        <v>53.95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144.12</v>
      </c>
      <c r="Z44" s="35">
        <f>IEX!N44</f>
        <v>0</v>
      </c>
      <c r="AA44" s="76">
        <f>STOA!H44</f>
        <v>240.1</v>
      </c>
      <c r="AB44" s="76">
        <f>-STOA!N44</f>
        <v>0</v>
      </c>
      <c r="AC44">
        <f t="shared" si="0"/>
        <v>18.211356353745813</v>
      </c>
      <c r="AD44">
        <f t="shared" si="1"/>
        <v>2153.9411529866215</v>
      </c>
      <c r="AE44">
        <f>'IDT-1'!B44</f>
        <v>5.423</v>
      </c>
      <c r="AF44" s="25"/>
      <c r="AG44">
        <f t="shared" si="2"/>
        <v>2159.3641529866213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-81</v>
      </c>
      <c r="AM44" s="35">
        <f>RTM_PXI!H44</f>
        <v>0</v>
      </c>
      <c r="AN44" s="35">
        <f>RTM_PXI!N44</f>
        <v>0</v>
      </c>
      <c r="AO44" s="148">
        <f>GDAM_IEX!H44</f>
        <v>258.45999999999998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16.083415520373734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883.29605727606099</v>
      </c>
      <c r="P45" s="37">
        <v>58.92</v>
      </c>
      <c r="Q45" s="37">
        <v>38.07</v>
      </c>
      <c r="R45" s="39">
        <v>44</v>
      </c>
      <c r="S45" s="39">
        <v>0</v>
      </c>
      <c r="T45" s="38">
        <f>SUMPRODUCT(LTA!J45:AN45,LTA!J$101:AN$101,LTA!J$103:AN$103)</f>
        <v>496.47999999999996</v>
      </c>
      <c r="U45" s="38">
        <f>SUMPRODUCT(LTA!J45:AN45,LTA!J$102:AN$102,LTA!J$103:AN$103)</f>
        <v>53.34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144.12</v>
      </c>
      <c r="Z45" s="35">
        <f>IEX!N45</f>
        <v>0</v>
      </c>
      <c r="AA45" s="76">
        <f>STOA!H45</f>
        <v>240.1</v>
      </c>
      <c r="AB45" s="76">
        <f>-STOA!N45</f>
        <v>0</v>
      </c>
      <c r="AC45">
        <f t="shared" si="0"/>
        <v>17.486915727812193</v>
      </c>
      <c r="AD45">
        <f t="shared" si="1"/>
        <v>2224.4253570686224</v>
      </c>
      <c r="AE45">
        <f>'IDT-1'!B45</f>
        <v>5.423</v>
      </c>
      <c r="AF45" s="25"/>
      <c r="AG45">
        <f t="shared" si="2"/>
        <v>2229.8483570686221</v>
      </c>
      <c r="AI45" s="35">
        <f>PXIL!H45</f>
        <v>0</v>
      </c>
      <c r="AJ45" s="35">
        <f>PXIL!N45</f>
        <v>0</v>
      </c>
      <c r="AK45" s="35">
        <f>RTM_IEX!H45</f>
        <v>4.8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252.69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16.083415520373734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859.2760572760609</v>
      </c>
      <c r="P46" s="37">
        <v>58.92</v>
      </c>
      <c r="Q46" s="37">
        <v>38.07</v>
      </c>
      <c r="R46" s="39">
        <v>44</v>
      </c>
      <c r="S46" s="39">
        <v>0</v>
      </c>
      <c r="T46" s="38">
        <f>SUMPRODUCT(LTA!J46:AN46,LTA!J$101:AN$101,LTA!J$103:AN$103)</f>
        <v>530.13</v>
      </c>
      <c r="U46" s="38">
        <f>SUMPRODUCT(LTA!J46:AN46,LTA!J$102:AN$102,LTA!J$103:AN$103)</f>
        <v>52.730000000000004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144.12</v>
      </c>
      <c r="Z46" s="35">
        <f>IEX!N46</f>
        <v>0</v>
      </c>
      <c r="AA46" s="76">
        <f>STOA!H46</f>
        <v>240.1</v>
      </c>
      <c r="AB46" s="76">
        <f>-STOA!N46</f>
        <v>0</v>
      </c>
      <c r="AC46">
        <f t="shared" si="0"/>
        <v>17.444873727812187</v>
      </c>
      <c r="AD46">
        <f t="shared" si="1"/>
        <v>2219.0773990686221</v>
      </c>
      <c r="AE46">
        <f>'IDT-1'!B46</f>
        <v>10.847</v>
      </c>
      <c r="AF46" s="25"/>
      <c r="AG46">
        <f t="shared" si="2"/>
        <v>2229.9243990686223</v>
      </c>
      <c r="AI46" s="35">
        <f>PXIL!H46</f>
        <v>0</v>
      </c>
      <c r="AJ46" s="35">
        <f>PXIL!N46</f>
        <v>0</v>
      </c>
      <c r="AK46" s="35">
        <f>RTM_IEX!H46</f>
        <v>2.88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240.2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16.083415520373734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843.0966043997289</v>
      </c>
      <c r="P47" s="37">
        <v>58.92</v>
      </c>
      <c r="Q47" s="37">
        <v>38.07</v>
      </c>
      <c r="R47" s="39">
        <v>44</v>
      </c>
      <c r="S47" s="39">
        <v>0</v>
      </c>
      <c r="T47" s="38">
        <f>SUMPRODUCT(LTA!J47:AN47,LTA!J$101:AN$101,LTA!J$103:AN$103)</f>
        <v>550.97</v>
      </c>
      <c r="U47" s="38">
        <f>SUMPRODUCT(LTA!J47:AN47,LTA!J$102:AN$102,LTA!J$103:AN$103)</f>
        <v>52.94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144.12</v>
      </c>
      <c r="Z47" s="35">
        <f>IEX!N47</f>
        <v>0</v>
      </c>
      <c r="AA47" s="76">
        <f>STOA!H47</f>
        <v>240.1</v>
      </c>
      <c r="AB47" s="76">
        <f>-STOA!N47</f>
        <v>0</v>
      </c>
      <c r="AC47">
        <f t="shared" si="0"/>
        <v>17.527692361028887</v>
      </c>
      <c r="AD47">
        <f t="shared" si="1"/>
        <v>2189.4551275590738</v>
      </c>
      <c r="AE47">
        <f>'IDT-1'!B47</f>
        <v>0</v>
      </c>
      <c r="AF47" s="25"/>
      <c r="AG47">
        <f t="shared" si="2"/>
        <v>2189.4551275590738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-20</v>
      </c>
      <c r="AM47" s="35">
        <f>RTM_PXI!H47</f>
        <v>0</v>
      </c>
      <c r="AN47" s="35">
        <f>RTM_PXI!N47</f>
        <v>0</v>
      </c>
      <c r="AO47" s="148">
        <f>GDAM_IEX!H47</f>
        <v>228.67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16.083415520373734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837.93432947965857</v>
      </c>
      <c r="P48" s="37">
        <v>58.92</v>
      </c>
      <c r="Q48" s="37">
        <v>38.07</v>
      </c>
      <c r="R48" s="39">
        <v>44</v>
      </c>
      <c r="S48" s="39">
        <v>0</v>
      </c>
      <c r="T48" s="38">
        <f>SUMPRODUCT(LTA!J48:AN48,LTA!J$101:AN$101,LTA!J$103:AN$103)</f>
        <v>554.68999999999994</v>
      </c>
      <c r="U48" s="38">
        <f>SUMPRODUCT(LTA!J48:AN48,LTA!J$102:AN$102,LTA!J$103:AN$103)</f>
        <v>53.14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144.12</v>
      </c>
      <c r="Z48" s="35">
        <f>IEX!N48</f>
        <v>0</v>
      </c>
      <c r="AA48" s="76">
        <f>STOA!H48</f>
        <v>240.1</v>
      </c>
      <c r="AB48" s="76">
        <f>-STOA!N48</f>
        <v>0</v>
      </c>
      <c r="AC48">
        <f t="shared" si="0"/>
        <v>17.07599825100025</v>
      </c>
      <c r="AD48">
        <f t="shared" si="1"/>
        <v>2172.1545467490319</v>
      </c>
      <c r="AE48">
        <f>'IDT-1'!B48</f>
        <v>0</v>
      </c>
      <c r="AF48" s="25"/>
      <c r="AG48">
        <f t="shared" si="2"/>
        <v>2172.1545467490319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192.16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16.083415520373734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770.68432864405338</v>
      </c>
      <c r="P49" s="37">
        <v>58.92</v>
      </c>
      <c r="Q49" s="37">
        <v>38.07</v>
      </c>
      <c r="R49" s="39">
        <v>44</v>
      </c>
      <c r="S49" s="39">
        <v>0</v>
      </c>
      <c r="T49" s="38">
        <f>SUMPRODUCT(LTA!J49:AN49,LTA!J$101:AN$101,LTA!J$103:AN$103)</f>
        <v>555.68999999999994</v>
      </c>
      <c r="U49" s="38">
        <f>SUMPRODUCT(LTA!J49:AN49,LTA!J$102:AN$102,LTA!J$103:AN$103)</f>
        <v>57.34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293.04000000000002</v>
      </c>
      <c r="Z49" s="35">
        <f>IEX!N49</f>
        <v>0</v>
      </c>
      <c r="AA49" s="76">
        <f>STOA!H49</f>
        <v>240.1</v>
      </c>
      <c r="AB49" s="76">
        <f>-STOA!N49</f>
        <v>0</v>
      </c>
      <c r="AC49">
        <f t="shared" si="0"/>
        <v>16.974208244482529</v>
      </c>
      <c r="AD49">
        <f t="shared" si="1"/>
        <v>2159.2063359199442</v>
      </c>
      <c r="AE49">
        <f>'IDT-1'!B49</f>
        <v>0</v>
      </c>
      <c r="AF49" s="25"/>
      <c r="AG49">
        <f t="shared" si="2"/>
        <v>2159.2063359199442</v>
      </c>
      <c r="AI49" s="35">
        <f>PXIL!H49</f>
        <v>0</v>
      </c>
      <c r="AJ49" s="35">
        <f>PXIL!N49</f>
        <v>0</v>
      </c>
      <c r="AK49" s="35">
        <f>RTM_IEX!H49</f>
        <v>92.24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16.083415520373734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654.02767762274379</v>
      </c>
      <c r="P50" s="37">
        <v>28.83</v>
      </c>
      <c r="Q50" s="37">
        <v>14.409999999999998</v>
      </c>
      <c r="R50" s="39">
        <v>44</v>
      </c>
      <c r="S50" s="39">
        <v>0</v>
      </c>
      <c r="T50" s="38">
        <f>SUMPRODUCT(LTA!J50:AN50,LTA!J$101:AN$101,LTA!J$103:AN$103)</f>
        <v>555.68999999999994</v>
      </c>
      <c r="U50" s="38">
        <f>SUMPRODUCT(LTA!J50:AN50,LTA!J$102:AN$102,LTA!J$103:AN$103)</f>
        <v>57.54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403.53</v>
      </c>
      <c r="Z50" s="35">
        <f>IEX!N50</f>
        <v>0</v>
      </c>
      <c r="AA50" s="76">
        <f>STOA!H50</f>
        <v>240.1</v>
      </c>
      <c r="AB50" s="76">
        <f>-STOA!N50</f>
        <v>0</v>
      </c>
      <c r="AC50">
        <f t="shared" si="0"/>
        <v>16.672686366516313</v>
      </c>
      <c r="AD50">
        <f t="shared" si="1"/>
        <v>2120.851206776601</v>
      </c>
      <c r="AE50">
        <f>'IDT-1'!B50</f>
        <v>3.254</v>
      </c>
      <c r="AF50" s="25"/>
      <c r="AG50">
        <f t="shared" si="2"/>
        <v>2124.1052067766009</v>
      </c>
      <c r="AI50" s="35">
        <f>PXIL!H50</f>
        <v>0</v>
      </c>
      <c r="AJ50" s="35">
        <f>PXIL!N50</f>
        <v>0</v>
      </c>
      <c r="AK50" s="35">
        <f>RTM_IEX!H50</f>
        <v>42.28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71.02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10.0128</v>
      </c>
      <c r="E51">
        <f>GT_NG!P51</f>
        <v>16.083415520373734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691.03629322552365</v>
      </c>
      <c r="P51" s="37">
        <v>28.82</v>
      </c>
      <c r="Q51" s="37">
        <v>26.09</v>
      </c>
      <c r="R51" s="39">
        <v>44</v>
      </c>
      <c r="S51" s="39">
        <v>0</v>
      </c>
      <c r="T51" s="38">
        <f>SUMPRODUCT(LTA!J51:AN51,LTA!J$101:AN$101,LTA!J$103:AN$103)</f>
        <v>555.68999999999994</v>
      </c>
      <c r="U51" s="38">
        <f>SUMPRODUCT(LTA!J51:AN51,LTA!J$102:AN$102,LTA!J$103:AN$103)</f>
        <v>57.54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377.5</v>
      </c>
      <c r="Z51" s="35">
        <f>IEX!N51</f>
        <v>0</v>
      </c>
      <c r="AA51" s="76">
        <f>STOA!H51</f>
        <v>240.1</v>
      </c>
      <c r="AB51" s="76">
        <f>-STOA!N51</f>
        <v>0</v>
      </c>
      <c r="AC51">
        <f t="shared" si="0"/>
        <v>16.449038751044043</v>
      </c>
      <c r="AD51">
        <f t="shared" si="1"/>
        <v>2072.3234699948534</v>
      </c>
      <c r="AE51">
        <f>'IDT-1'!B51</f>
        <v>0</v>
      </c>
      <c r="AF51" s="25"/>
      <c r="AG51">
        <f t="shared" si="2"/>
        <v>2072.3234699948534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-10</v>
      </c>
      <c r="AM51" s="35">
        <f>RTM_PXI!H51</f>
        <v>0</v>
      </c>
      <c r="AN51" s="35">
        <f>RTM_PXI!N51</f>
        <v>0</v>
      </c>
      <c r="AO51" s="148">
        <f>GDAM_IEX!H51</f>
        <v>51.9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10.0128</v>
      </c>
      <c r="E52">
        <f>GT_NG!P52</f>
        <v>16.083415520373734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690.93629322552363</v>
      </c>
      <c r="P52" s="37">
        <v>28.82</v>
      </c>
      <c r="Q52" s="37">
        <v>26.09</v>
      </c>
      <c r="R52" s="39">
        <v>44</v>
      </c>
      <c r="S52" s="39">
        <v>0</v>
      </c>
      <c r="T52" s="38">
        <f>SUMPRODUCT(LTA!J52:AN52,LTA!J$101:AN$101,LTA!J$103:AN$103)</f>
        <v>555.68999999999994</v>
      </c>
      <c r="U52" s="38">
        <f>SUMPRODUCT(LTA!J52:AN52,LTA!J$102:AN$102,LTA!J$103:AN$103)</f>
        <v>57.54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382.21</v>
      </c>
      <c r="Z52" s="35">
        <f>IEX!N52</f>
        <v>0</v>
      </c>
      <c r="AA52" s="76">
        <f>STOA!H52</f>
        <v>240.1</v>
      </c>
      <c r="AB52" s="76">
        <f>-STOA!N52</f>
        <v>0</v>
      </c>
      <c r="AC52">
        <f t="shared" si="0"/>
        <v>16.149797387609247</v>
      </c>
      <c r="AD52">
        <f t="shared" si="1"/>
        <v>2030.242711358288</v>
      </c>
      <c r="AE52">
        <f>'IDT-1'!B52</f>
        <v>0</v>
      </c>
      <c r="AF52" s="25"/>
      <c r="AG52">
        <f t="shared" si="2"/>
        <v>2030.242711358288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-12</v>
      </c>
      <c r="AM52" s="35">
        <f>RTM_PXI!H52</f>
        <v>0</v>
      </c>
      <c r="AN52" s="35">
        <f>RTM_PXI!N52</f>
        <v>0</v>
      </c>
      <c r="AO52" s="148">
        <f>GDAM_IEX!H52</f>
        <v>6.91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10.0128</v>
      </c>
      <c r="E53">
        <f>GT_NG!P53</f>
        <v>16.083415520373734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690.93629322552363</v>
      </c>
      <c r="P53" s="37">
        <v>28.82</v>
      </c>
      <c r="Q53" s="37">
        <v>26.09</v>
      </c>
      <c r="R53" s="39">
        <v>44</v>
      </c>
      <c r="S53" s="39">
        <v>0</v>
      </c>
      <c r="T53" s="38">
        <f>SUMPRODUCT(LTA!J53:AN53,LTA!J$101:AN$101,LTA!J$103:AN$103)</f>
        <v>555.68999999999994</v>
      </c>
      <c r="U53" s="38">
        <f>SUMPRODUCT(LTA!J53:AN53,LTA!J$102:AN$102,LTA!J$103:AN$103)</f>
        <v>54.74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307.64999999999998</v>
      </c>
      <c r="Z53" s="35">
        <f>IEX!N53</f>
        <v>0</v>
      </c>
      <c r="AA53" s="76">
        <f>STOA!H53</f>
        <v>240.1</v>
      </c>
      <c r="AB53" s="76">
        <f>-STOA!N53</f>
        <v>0</v>
      </c>
      <c r="AC53">
        <f t="shared" si="0"/>
        <v>15.919101342457061</v>
      </c>
      <c r="AD53">
        <f t="shared" si="1"/>
        <v>1994.8734074034401</v>
      </c>
      <c r="AE53">
        <f>'IDT-1'!B53</f>
        <v>0</v>
      </c>
      <c r="AF53" s="25"/>
      <c r="AG53">
        <f t="shared" si="2"/>
        <v>1994.8734074034401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-15</v>
      </c>
      <c r="AM53" s="35">
        <f>RTM_PXI!H53</f>
        <v>0</v>
      </c>
      <c r="AN53" s="35">
        <f>RTM_PXI!N53</f>
        <v>0</v>
      </c>
      <c r="AO53" s="148">
        <f>GDAM_IEX!H53</f>
        <v>51.67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10.0128</v>
      </c>
      <c r="E54">
        <f>GT_NG!P54</f>
        <v>16.083415520373734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690.93629322552363</v>
      </c>
      <c r="P54" s="37">
        <v>28.82</v>
      </c>
      <c r="Q54" s="37">
        <v>26.09</v>
      </c>
      <c r="R54" s="39">
        <v>44</v>
      </c>
      <c r="S54" s="39">
        <v>0</v>
      </c>
      <c r="T54" s="38">
        <f>SUMPRODUCT(LTA!J54:AN54,LTA!J$101:AN$101,LTA!J$103:AN$103)</f>
        <v>555.68999999999994</v>
      </c>
      <c r="U54" s="38">
        <f>SUMPRODUCT(LTA!J54:AN54,LTA!J$102:AN$102,LTA!J$103:AN$103)</f>
        <v>54.74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299.19</v>
      </c>
      <c r="Z54" s="35">
        <f>IEX!N54</f>
        <v>0</v>
      </c>
      <c r="AA54" s="76">
        <f>STOA!H54</f>
        <v>240.1</v>
      </c>
      <c r="AB54" s="76">
        <f>-STOA!N54</f>
        <v>0</v>
      </c>
      <c r="AC54">
        <f t="shared" si="0"/>
        <v>15.651243933870083</v>
      </c>
      <c r="AD54">
        <f t="shared" si="1"/>
        <v>1950.7612648120271</v>
      </c>
      <c r="AE54">
        <f>'IDT-1'!B54</f>
        <v>4.8810000000000002</v>
      </c>
      <c r="AF54" s="25"/>
      <c r="AG54">
        <f t="shared" si="2"/>
        <v>1955.6422648120272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-20</v>
      </c>
      <c r="AM54" s="35">
        <f>RTM_PXI!H54</f>
        <v>0</v>
      </c>
      <c r="AN54" s="35">
        <f>RTM_PXI!N54</f>
        <v>0</v>
      </c>
      <c r="AO54" s="148">
        <f>GDAM_IEX!H54</f>
        <v>20.75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10.0128</v>
      </c>
      <c r="E55">
        <f>GT_NG!P55</f>
        <v>16.083415520373734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692.32862384146563</v>
      </c>
      <c r="P55" s="37">
        <v>28.82</v>
      </c>
      <c r="Q55" s="37">
        <v>26.09</v>
      </c>
      <c r="R55" s="39">
        <v>44</v>
      </c>
      <c r="S55" s="39">
        <v>0</v>
      </c>
      <c r="T55" s="38">
        <f>SUMPRODUCT(LTA!J55:AN55,LTA!J$101:AN$101,LTA!J$103:AN$103)</f>
        <v>553.68999999999994</v>
      </c>
      <c r="U55" s="38">
        <f>SUMPRODUCT(LTA!J55:AN55,LTA!J$102:AN$102,LTA!J$103:AN$103)</f>
        <v>52.730000000000004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220.98</v>
      </c>
      <c r="Z55" s="35">
        <f>IEX!N55</f>
        <v>0</v>
      </c>
      <c r="AA55" s="76">
        <f>STOA!H55</f>
        <v>240.01</v>
      </c>
      <c r="AB55" s="76">
        <f>-STOA!N55</f>
        <v>0</v>
      </c>
      <c r="AC55">
        <f t="shared" si="0"/>
        <v>15.547400843978606</v>
      </c>
      <c r="AD55">
        <f t="shared" si="1"/>
        <v>1857.2374385178609</v>
      </c>
      <c r="AE55">
        <f>'IDT-1'!B55</f>
        <v>4.3390000000000004</v>
      </c>
      <c r="AF55" s="25"/>
      <c r="AG55">
        <f t="shared" si="2"/>
        <v>1861.5764385178609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-60</v>
      </c>
      <c r="AM55" s="35">
        <f>RTM_PXI!H55</f>
        <v>0</v>
      </c>
      <c r="AN55" s="35">
        <f>RTM_PXI!N55</f>
        <v>0</v>
      </c>
      <c r="AO55" s="148">
        <f>GDAM_IEX!H55</f>
        <v>48.04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16.083415520373734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681.3586238414656</v>
      </c>
      <c r="P56" s="37">
        <v>28.82</v>
      </c>
      <c r="Q56" s="37">
        <v>26.09</v>
      </c>
      <c r="R56" s="39">
        <v>44</v>
      </c>
      <c r="S56" s="39">
        <v>0</v>
      </c>
      <c r="T56" s="38">
        <f>SUMPRODUCT(LTA!J56:AN56,LTA!J$101:AN$101,LTA!J$103:AN$103)</f>
        <v>554.68999999999994</v>
      </c>
      <c r="U56" s="38">
        <f>SUMPRODUCT(LTA!J56:AN56,LTA!J$102:AN$102,LTA!J$103:AN$103)</f>
        <v>50.71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180.63</v>
      </c>
      <c r="Z56" s="35">
        <f>IEX!N56</f>
        <v>0</v>
      </c>
      <c r="AA56" s="76">
        <f>STOA!H56</f>
        <v>240.01</v>
      </c>
      <c r="AB56" s="76">
        <f>-STOA!N56</f>
        <v>0</v>
      </c>
      <c r="AC56">
        <f t="shared" si="0"/>
        <v>14.449984112674432</v>
      </c>
      <c r="AD56">
        <f t="shared" si="1"/>
        <v>1797.9548552491649</v>
      </c>
      <c r="AE56">
        <f>'IDT-1'!B56</f>
        <v>0</v>
      </c>
      <c r="AF56" s="25"/>
      <c r="AG56">
        <f t="shared" si="2"/>
        <v>1797.9548552491649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-20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16.083415520373734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641.96739115848982</v>
      </c>
      <c r="P57" s="37">
        <v>28.82</v>
      </c>
      <c r="Q57" s="37">
        <v>26.09</v>
      </c>
      <c r="R57" s="39">
        <v>44</v>
      </c>
      <c r="S57" s="39">
        <v>0</v>
      </c>
      <c r="T57" s="38">
        <f>SUMPRODUCT(LTA!J57:AN57,LTA!J$101:AN$101,LTA!J$103:AN$103)</f>
        <v>549.01</v>
      </c>
      <c r="U57" s="38">
        <f>SUMPRODUCT(LTA!J57:AN57,LTA!J$102:AN$102,LTA!J$103:AN$103)</f>
        <v>50.71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149.88999999999999</v>
      </c>
      <c r="Z57" s="35">
        <f>IEX!N57</f>
        <v>0</v>
      </c>
      <c r="AA57" s="76">
        <f>STOA!H57</f>
        <v>240.01</v>
      </c>
      <c r="AB57" s="76">
        <f>-STOA!N57</f>
        <v>0</v>
      </c>
      <c r="AC57">
        <f t="shared" si="0"/>
        <v>13.821316132095136</v>
      </c>
      <c r="AD57">
        <f t="shared" si="1"/>
        <v>1758.1422905467687</v>
      </c>
      <c r="AE57">
        <f>'IDT-1'!B57</f>
        <v>0</v>
      </c>
      <c r="AF57" s="25"/>
      <c r="AG57">
        <f t="shared" si="2"/>
        <v>1758.1422905467687</v>
      </c>
      <c r="AI57" s="35">
        <f>PXIL!H57</f>
        <v>0</v>
      </c>
      <c r="AJ57" s="35">
        <f>PXIL!N57</f>
        <v>0</v>
      </c>
      <c r="AK57" s="35">
        <f>RTM_IEX!H57</f>
        <v>15.37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16.083415520373734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641.96739115848982</v>
      </c>
      <c r="P58" s="37">
        <v>28.82</v>
      </c>
      <c r="Q58" s="37">
        <v>26.09</v>
      </c>
      <c r="R58" s="39">
        <v>44</v>
      </c>
      <c r="S58" s="39">
        <v>0</v>
      </c>
      <c r="T58" s="38">
        <f>SUMPRODUCT(LTA!J58:AN58,LTA!J$101:AN$101,LTA!J$103:AN$103)</f>
        <v>541.34999999999991</v>
      </c>
      <c r="U58" s="38">
        <f>SUMPRODUCT(LTA!J58:AN58,LTA!J$102:AN$102,LTA!J$103:AN$103)</f>
        <v>50.2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123.95</v>
      </c>
      <c r="Z58" s="35">
        <f>IEX!N58</f>
        <v>0</v>
      </c>
      <c r="AA58" s="76">
        <f>STOA!H58</f>
        <v>240.01</v>
      </c>
      <c r="AB58" s="76">
        <f>-STOA!N58</f>
        <v>0</v>
      </c>
      <c r="AC58">
        <f t="shared" si="0"/>
        <v>13.577800132095136</v>
      </c>
      <c r="AD58">
        <f t="shared" si="1"/>
        <v>1727.1658065467686</v>
      </c>
      <c r="AE58">
        <f>'IDT-1'!B58</f>
        <v>0</v>
      </c>
      <c r="AF58" s="25"/>
      <c r="AG58">
        <f t="shared" si="2"/>
        <v>1727.1658065467686</v>
      </c>
      <c r="AI58" s="35">
        <f>PXIL!H58</f>
        <v>0</v>
      </c>
      <c r="AJ58" s="35">
        <f>PXIL!N58</f>
        <v>0</v>
      </c>
      <c r="AK58" s="35">
        <f>RTM_IEX!H58</f>
        <v>18.260000000000002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16.083415520373734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640.57506054254782</v>
      </c>
      <c r="P59" s="37">
        <v>28.82</v>
      </c>
      <c r="Q59" s="37">
        <v>26.09</v>
      </c>
      <c r="R59" s="39">
        <v>44</v>
      </c>
      <c r="S59" s="39">
        <v>0</v>
      </c>
      <c r="T59" s="38">
        <f>SUMPRODUCT(LTA!J59:AN59,LTA!J$101:AN$101,LTA!J$103:AN$103)</f>
        <v>532.31999999999994</v>
      </c>
      <c r="U59" s="38">
        <f>SUMPRODUCT(LTA!J59:AN59,LTA!J$102:AN$102,LTA!J$103:AN$103)</f>
        <v>50.2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100.88</v>
      </c>
      <c r="Z59" s="35">
        <f>IEX!N59</f>
        <v>0</v>
      </c>
      <c r="AA59" s="76">
        <f>STOA!H59</f>
        <v>240.01</v>
      </c>
      <c r="AB59" s="76">
        <f>-STOA!N59</f>
        <v>0</v>
      </c>
      <c r="AC59">
        <f t="shared" si="0"/>
        <v>13.249089953290788</v>
      </c>
      <c r="AD59">
        <f t="shared" si="1"/>
        <v>1685.3521861096306</v>
      </c>
      <c r="AE59">
        <f>'IDT-1'!B59</f>
        <v>0</v>
      </c>
      <c r="AF59" s="25"/>
      <c r="AG59">
        <f t="shared" si="2"/>
        <v>1685.3521861096306</v>
      </c>
      <c r="AI59" s="35">
        <f>PXIL!H59</f>
        <v>0</v>
      </c>
      <c r="AJ59" s="35">
        <f>PXIL!N59</f>
        <v>0</v>
      </c>
      <c r="AK59" s="35">
        <f>RTM_IEX!H59</f>
        <v>9.61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16.083415520373734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640.57506054254782</v>
      </c>
      <c r="P60" s="37">
        <v>28.82</v>
      </c>
      <c r="Q60" s="37">
        <v>26.09</v>
      </c>
      <c r="R60" s="39">
        <v>44</v>
      </c>
      <c r="S60" s="39">
        <v>0</v>
      </c>
      <c r="T60" s="38">
        <f>SUMPRODUCT(LTA!J60:AN60,LTA!J$101:AN$101,LTA!J$103:AN$103)</f>
        <v>516.88</v>
      </c>
      <c r="U60" s="38">
        <f>SUMPRODUCT(LTA!J60:AN60,LTA!J$102:AN$102,LTA!J$103:AN$103)</f>
        <v>50.2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92.24</v>
      </c>
      <c r="Z60" s="35">
        <f>IEX!N60</f>
        <v>0</v>
      </c>
      <c r="AA60" s="76">
        <f>STOA!H60</f>
        <v>240.01</v>
      </c>
      <c r="AB60" s="76">
        <f>-STOA!N60</f>
        <v>0</v>
      </c>
      <c r="AC60">
        <f t="shared" si="0"/>
        <v>13.098705953290789</v>
      </c>
      <c r="AD60">
        <f t="shared" si="1"/>
        <v>1666.2225701096309</v>
      </c>
      <c r="AE60">
        <f>'IDT-1'!B60</f>
        <v>0</v>
      </c>
      <c r="AF60" s="25"/>
      <c r="AG60">
        <f t="shared" si="2"/>
        <v>1666.2225701096309</v>
      </c>
      <c r="AI60" s="35">
        <f>PXIL!H60</f>
        <v>0</v>
      </c>
      <c r="AJ60" s="35">
        <f>PXIL!N60</f>
        <v>0</v>
      </c>
      <c r="AK60" s="35">
        <f>RTM_IEX!H60</f>
        <v>14.41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16.083415520373734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640.57506054254782</v>
      </c>
      <c r="P61" s="37">
        <v>28.82</v>
      </c>
      <c r="Q61" s="37">
        <v>26.09</v>
      </c>
      <c r="R61" s="39">
        <v>43.996588222047066</v>
      </c>
      <c r="S61" s="39">
        <v>0</v>
      </c>
      <c r="T61" s="38">
        <f>SUMPRODUCT(LTA!J61:AN61,LTA!J$101:AN$101,LTA!J$103:AN$103)</f>
        <v>492.53</v>
      </c>
      <c r="U61" s="38">
        <f>SUMPRODUCT(LTA!J61:AN61,LTA!J$102:AN$102,LTA!J$103:AN$103)</f>
        <v>50.2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84.55</v>
      </c>
      <c r="Z61" s="35">
        <f>IEX!N61</f>
        <v>0</v>
      </c>
      <c r="AA61" s="76">
        <f>STOA!H61</f>
        <v>240.01</v>
      </c>
      <c r="AB61" s="76">
        <f>-STOA!N61</f>
        <v>0</v>
      </c>
      <c r="AC61">
        <f t="shared" si="0"/>
        <v>12.736369341422757</v>
      </c>
      <c r="AD61">
        <f t="shared" si="1"/>
        <v>1620.1314949435462</v>
      </c>
      <c r="AE61">
        <f>'IDT-1'!B61</f>
        <v>0</v>
      </c>
      <c r="AF61" s="25"/>
      <c r="AG61">
        <f t="shared" si="2"/>
        <v>1620.1314949435462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16.083415520373734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640.57134321437752</v>
      </c>
      <c r="P62" s="37">
        <v>28.82</v>
      </c>
      <c r="Q62" s="37">
        <v>26.09</v>
      </c>
      <c r="R62" s="39">
        <v>43.996588222047066</v>
      </c>
      <c r="S62" s="39">
        <v>0</v>
      </c>
      <c r="T62" s="38">
        <f>SUMPRODUCT(LTA!J62:AN62,LTA!J$101:AN$101,LTA!J$103:AN$103)</f>
        <v>466.48999999999995</v>
      </c>
      <c r="U62" s="38">
        <f>SUMPRODUCT(LTA!J62:AN62,LTA!J$102:AN$102,LTA!J$103:AN$103)</f>
        <v>50.2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87.44</v>
      </c>
      <c r="Z62" s="35">
        <f>IEX!N62</f>
        <v>0</v>
      </c>
      <c r="AA62" s="76">
        <f>STOA!H62</f>
        <v>240.01</v>
      </c>
      <c r="AB62" s="76">
        <f>-STOA!N62</f>
        <v>0</v>
      </c>
      <c r="AC62">
        <f t="shared" si="0"/>
        <v>12.555770346263028</v>
      </c>
      <c r="AD62">
        <f t="shared" si="1"/>
        <v>1597.1583766105355</v>
      </c>
      <c r="AE62">
        <f>'IDT-1'!B62</f>
        <v>0</v>
      </c>
      <c r="AF62" s="25"/>
      <c r="AG62">
        <f t="shared" si="2"/>
        <v>1597.1583766105355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16.083415520373734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647.52408053458953</v>
      </c>
      <c r="P63" s="37">
        <v>28.82</v>
      </c>
      <c r="Q63" s="37">
        <v>26.09</v>
      </c>
      <c r="R63" s="39">
        <v>44</v>
      </c>
      <c r="S63" s="39">
        <v>0</v>
      </c>
      <c r="T63" s="38">
        <f>SUMPRODUCT(LTA!J63:AN63,LTA!J$101:AN$101,LTA!J$103:AN$103)</f>
        <v>442.37</v>
      </c>
      <c r="U63" s="38">
        <f>SUMPRODUCT(LTA!J63:AN63,LTA!J$102:AN$102,LTA!J$103:AN$103)</f>
        <v>50.61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98.96</v>
      </c>
      <c r="Z63" s="35">
        <f>IEX!N63</f>
        <v>0</v>
      </c>
      <c r="AA63" s="76">
        <f>STOA!H63</f>
        <v>239.90999999999997</v>
      </c>
      <c r="AB63" s="76">
        <f>-STOA!N63</f>
        <v>0</v>
      </c>
      <c r="AC63">
        <f t="shared" si="0"/>
        <v>12.710699266293821</v>
      </c>
      <c r="AD63">
        <f t="shared" si="1"/>
        <v>1566.6695967886694</v>
      </c>
      <c r="AE63">
        <f>'IDT-1'!B63</f>
        <v>0</v>
      </c>
      <c r="AF63" s="25"/>
      <c r="AG63">
        <f t="shared" si="2"/>
        <v>1566.6695967886694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-25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16.083415520373734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658.49408053458956</v>
      </c>
      <c r="P64" s="37">
        <v>28.82</v>
      </c>
      <c r="Q64" s="37">
        <v>26.09</v>
      </c>
      <c r="R64" s="39">
        <v>44</v>
      </c>
      <c r="S64" s="39">
        <v>0</v>
      </c>
      <c r="T64" s="38">
        <f>SUMPRODUCT(LTA!J64:AN64,LTA!J$101:AN$101,LTA!J$103:AN$103)</f>
        <v>404.85</v>
      </c>
      <c r="U64" s="38">
        <f>SUMPRODUCT(LTA!J64:AN64,LTA!J$102:AN$102,LTA!J$103:AN$103)</f>
        <v>51.72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108.57</v>
      </c>
      <c r="Z64" s="35">
        <f>IEX!N64</f>
        <v>0</v>
      </c>
      <c r="AA64" s="76">
        <f>STOA!H64</f>
        <v>239.90999999999997</v>
      </c>
      <c r="AB64" s="76">
        <f>-STOA!N64</f>
        <v>0</v>
      </c>
      <c r="AC64">
        <f t="shared" si="0"/>
        <v>12.587225266293821</v>
      </c>
      <c r="AD64">
        <f t="shared" si="1"/>
        <v>1550.9630707886695</v>
      </c>
      <c r="AE64">
        <f>'IDT-1'!B64</f>
        <v>0</v>
      </c>
      <c r="AF64" s="25"/>
      <c r="AG64">
        <f t="shared" si="2"/>
        <v>1550.9630707886695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16.083415520373734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707.69704085204978</v>
      </c>
      <c r="P65" s="37">
        <v>28.82</v>
      </c>
      <c r="Q65" s="37">
        <v>26.09</v>
      </c>
      <c r="R65" s="39">
        <v>43.474800132508825</v>
      </c>
      <c r="S65" s="39">
        <v>0</v>
      </c>
      <c r="T65" s="38">
        <f>SUMPRODUCT(LTA!J65:AN65,LTA!J$101:AN$101,LTA!J$103:AN$103)</f>
        <v>367.92</v>
      </c>
      <c r="U65" s="38">
        <f>SUMPRODUCT(LTA!J65:AN65,LTA!J$102:AN$102,LTA!J$103:AN$103)</f>
        <v>49.72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115.3</v>
      </c>
      <c r="Z65" s="35">
        <f>IEX!N65</f>
        <v>0</v>
      </c>
      <c r="AA65" s="76">
        <f>STOA!H65</f>
        <v>239.90999999999997</v>
      </c>
      <c r="AB65" s="76">
        <f>-STOA!N65</f>
        <v>0</v>
      </c>
      <c r="AC65">
        <f t="shared" si="0"/>
        <v>12.975175301129523</v>
      </c>
      <c r="AD65">
        <f t="shared" si="1"/>
        <v>1534.0528812038031</v>
      </c>
      <c r="AE65">
        <f>'IDT-1'!B65</f>
        <v>0</v>
      </c>
      <c r="AF65" s="25"/>
      <c r="AG65">
        <f t="shared" si="2"/>
        <v>1534.0528812038031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-58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16.083415520373734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766.23194593903156</v>
      </c>
      <c r="P66" s="37">
        <v>58.914749131093487</v>
      </c>
      <c r="Q66" s="37">
        <v>38.07</v>
      </c>
      <c r="R66" s="39">
        <v>39.89</v>
      </c>
      <c r="S66" s="39">
        <v>0</v>
      </c>
      <c r="T66" s="38">
        <f>SUMPRODUCT(LTA!J66:AN66,LTA!J$101:AN$101,LTA!J$103:AN$103)</f>
        <v>328.4</v>
      </c>
      <c r="U66" s="38">
        <f>SUMPRODUCT(LTA!J66:AN66,LTA!J$102:AN$102,LTA!J$103:AN$103)</f>
        <v>50.730000000000004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5.03</v>
      </c>
      <c r="Z66" s="35">
        <f>IEX!N66</f>
        <v>0</v>
      </c>
      <c r="AA66" s="76">
        <f>STOA!H66</f>
        <v>239.90999999999997</v>
      </c>
      <c r="AB66" s="76">
        <f>-STOA!N66</f>
        <v>0</v>
      </c>
      <c r="AC66">
        <f t="shared" si="0"/>
        <v>12.249171113410164</v>
      </c>
      <c r="AD66">
        <f t="shared" si="1"/>
        <v>1524.0237394770886</v>
      </c>
      <c r="AE66">
        <f>'IDT-1'!B66</f>
        <v>0</v>
      </c>
      <c r="AF66" s="25"/>
      <c r="AG66">
        <f t="shared" si="2"/>
        <v>1524.0237394770886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-17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16.083415520373734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813.21786347385762</v>
      </c>
      <c r="P67" s="37">
        <v>58.92</v>
      </c>
      <c r="Q67" s="37">
        <v>38.07</v>
      </c>
      <c r="R67" s="39">
        <v>36.46</v>
      </c>
      <c r="S67" s="39">
        <v>0</v>
      </c>
      <c r="T67" s="38">
        <f>SUMPRODUCT(LTA!J67:AN67,LTA!J$101:AN$101,LTA!J$103:AN$103)</f>
        <v>289.85000000000002</v>
      </c>
      <c r="U67" s="38">
        <f>SUMPRODUCT(LTA!J67:AN67,LTA!J$102:AN$102,LTA!J$103:AN$103)</f>
        <v>51.13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239.71999999999997</v>
      </c>
      <c r="AB67" s="76">
        <f>-STOA!N67</f>
        <v>0</v>
      </c>
      <c r="AC67">
        <f t="shared" si="0"/>
        <v>12.311863816155006</v>
      </c>
      <c r="AD67">
        <f t="shared" si="1"/>
        <v>1566.1322151780766</v>
      </c>
      <c r="AE67">
        <f>'IDT-1'!B67</f>
        <v>0</v>
      </c>
      <c r="AF67" s="25"/>
      <c r="AG67">
        <f t="shared" si="2"/>
        <v>1566.1322151780766</v>
      </c>
      <c r="AI67" s="35">
        <f>PXIL!H67</f>
        <v>0</v>
      </c>
      <c r="AJ67" s="35">
        <f>PXIL!N67</f>
        <v>0</v>
      </c>
      <c r="AK67" s="35">
        <f>RTM_IEX!H67</f>
        <v>24.98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16.083415520373734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823.44815440043283</v>
      </c>
      <c r="P68" s="37">
        <v>58.92</v>
      </c>
      <c r="Q68" s="37">
        <v>38.07</v>
      </c>
      <c r="R68" s="39">
        <v>30.05</v>
      </c>
      <c r="S68" s="39">
        <v>0</v>
      </c>
      <c r="T68" s="38">
        <f>SUMPRODUCT(LTA!J68:AN68,LTA!J$101:AN$101,LTA!J$103:AN$103)</f>
        <v>243.73000000000002</v>
      </c>
      <c r="U68" s="38">
        <f>SUMPRODUCT(LTA!J68:AN68,LTA!J$102:AN$102,LTA!J$103:AN$103)</f>
        <v>51.13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239.71999999999997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12.039223325382292</v>
      </c>
      <c r="AD68">
        <f t="shared" ref="AD68:AD98" si="4">SUM(B68:AB68,AI68:AV68)-AC68</f>
        <v>1531.4509465954245</v>
      </c>
      <c r="AE68">
        <f>'IDT-1'!B68</f>
        <v>35.793999999999997</v>
      </c>
      <c r="AF68" s="25"/>
      <c r="AG68">
        <f t="shared" ref="AG68:AG98" si="5">SUM(AD68:AF68)</f>
        <v>1567.2449465954246</v>
      </c>
      <c r="AI68" s="35">
        <f>PXIL!H68</f>
        <v>0</v>
      </c>
      <c r="AJ68" s="35">
        <f>PXIL!N68</f>
        <v>0</v>
      </c>
      <c r="AK68" s="35">
        <f>RTM_IEX!H68</f>
        <v>26.9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4.8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15.897709110282365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832.68122825942703</v>
      </c>
      <c r="P69" s="37">
        <v>58.92</v>
      </c>
      <c r="Q69" s="37">
        <v>38.07</v>
      </c>
      <c r="R69" s="39">
        <v>18.165202006865591</v>
      </c>
      <c r="S69" s="39">
        <v>0</v>
      </c>
      <c r="T69" s="38">
        <f>SUMPRODUCT(LTA!J69:AN69,LTA!J$101:AN$101,LTA!J$103:AN$103)</f>
        <v>192.76999999999998</v>
      </c>
      <c r="U69" s="38">
        <f>SUMPRODUCT(LTA!J69:AN69,LTA!J$102:AN$102,LTA!J$103:AN$103)</f>
        <v>51.53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48.04</v>
      </c>
      <c r="Z69" s="35">
        <f>IEX!N69</f>
        <v>0</v>
      </c>
      <c r="AA69" s="76">
        <f>STOA!H69</f>
        <v>239.71999999999997</v>
      </c>
      <c r="AB69" s="76">
        <f>-STOA!N69</f>
        <v>0</v>
      </c>
      <c r="AC69">
        <f t="shared" si="3"/>
        <v>12.019977367137283</v>
      </c>
      <c r="AD69">
        <f t="shared" si="4"/>
        <v>1529.0027620094374</v>
      </c>
      <c r="AE69">
        <f>'IDT-1'!B69</f>
        <v>30.37</v>
      </c>
      <c r="AF69" s="25"/>
      <c r="AG69">
        <f t="shared" si="5"/>
        <v>1559.3727620094373</v>
      </c>
      <c r="AI69" s="35">
        <f>PXIL!H69</f>
        <v>0</v>
      </c>
      <c r="AJ69" s="35">
        <f>PXIL!N69</f>
        <v>0</v>
      </c>
      <c r="AK69" s="35">
        <f>RTM_IEX!H69</f>
        <v>34.590000000000003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15.897709110282365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894.1300193954645</v>
      </c>
      <c r="P70" s="37">
        <v>58.92</v>
      </c>
      <c r="Q70" s="37">
        <v>38.07</v>
      </c>
      <c r="R70" s="39">
        <v>7.2647984137475223</v>
      </c>
      <c r="S70" s="39">
        <v>0</v>
      </c>
      <c r="T70" s="38">
        <f>SUMPRODUCT(LTA!J70:AN70,LTA!J$101:AN$101,LTA!J$103:AN$103)</f>
        <v>150.17000000000002</v>
      </c>
      <c r="U70" s="38">
        <f>SUMPRODUCT(LTA!J70:AN70,LTA!J$102:AN$102,LTA!J$103:AN$103)</f>
        <v>53.14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48.04</v>
      </c>
      <c r="Z70" s="35">
        <f>IEX!N70</f>
        <v>0</v>
      </c>
      <c r="AA70" s="76">
        <f>STOA!H70</f>
        <v>239.71999999999997</v>
      </c>
      <c r="AB70" s="76">
        <f>-STOA!N70</f>
        <v>0</v>
      </c>
      <c r="AC70">
        <f t="shared" si="3"/>
        <v>11.974568789972057</v>
      </c>
      <c r="AD70">
        <f t="shared" si="4"/>
        <v>1523.2265581295223</v>
      </c>
      <c r="AE70">
        <f>'IDT-1'!B70</f>
        <v>53.811</v>
      </c>
      <c r="AF70" s="25"/>
      <c r="AG70">
        <f t="shared" si="5"/>
        <v>1577.0375581295223</v>
      </c>
      <c r="AI70" s="35">
        <f>PXIL!H70</f>
        <v>0</v>
      </c>
      <c r="AJ70" s="35">
        <f>PXIL!N70</f>
        <v>0</v>
      </c>
      <c r="AK70" s="35">
        <f>RTM_IEX!H70</f>
        <v>9.61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9.6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15.897709110282365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956.6776747417498</v>
      </c>
      <c r="P71" s="37">
        <v>58.92</v>
      </c>
      <c r="Q71" s="37">
        <v>32.92</v>
      </c>
      <c r="R71" s="39">
        <v>2.31</v>
      </c>
      <c r="S71" s="39">
        <v>0</v>
      </c>
      <c r="T71" s="38">
        <f>SUMPRODUCT(LTA!J71:AN71,LTA!J$101:AN$101,LTA!J$103:AN$103)</f>
        <v>107.53999999999999</v>
      </c>
      <c r="U71" s="38">
        <f>SUMPRODUCT(LTA!J71:AN71,LTA!J$102:AN$102,LTA!J$103:AN$103)</f>
        <v>53.540000000000006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96.08</v>
      </c>
      <c r="Z71" s="35">
        <f>IEX!N71</f>
        <v>0</v>
      </c>
      <c r="AA71" s="76">
        <f>STOA!H71</f>
        <v>239.71999999999997</v>
      </c>
      <c r="AB71" s="76">
        <f>-STOA!N71</f>
        <v>0</v>
      </c>
      <c r="AC71">
        <f t="shared" si="3"/>
        <v>12.473947074045849</v>
      </c>
      <c r="AD71">
        <f t="shared" si="4"/>
        <v>1586.7500367779862</v>
      </c>
      <c r="AE71">
        <f>'IDT-1'!B71</f>
        <v>30.366</v>
      </c>
      <c r="AF71" s="25"/>
      <c r="AG71">
        <f t="shared" si="5"/>
        <v>1617.1160367779862</v>
      </c>
      <c r="AI71" s="35">
        <f>PXIL!H71</f>
        <v>0</v>
      </c>
      <c r="AJ71" s="35">
        <f>PXIL!N71</f>
        <v>0</v>
      </c>
      <c r="AK71" s="35">
        <f>RTM_IEX!H71</f>
        <v>17.29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7.69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15.897709110282365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1015.0815769546946</v>
      </c>
      <c r="P72" s="37">
        <v>58.92</v>
      </c>
      <c r="Q72" s="37">
        <v>32.92</v>
      </c>
      <c r="R72" s="39">
        <v>1.5</v>
      </c>
      <c r="S72" s="39">
        <v>0</v>
      </c>
      <c r="T72" s="38">
        <f>SUMPRODUCT(LTA!J72:AN72,LTA!J$101:AN$101,LTA!J$103:AN$103)</f>
        <v>70.34</v>
      </c>
      <c r="U72" s="38">
        <f>SUMPRODUCT(LTA!J72:AN72,LTA!J$102:AN$102,LTA!J$103:AN$103)</f>
        <v>53.95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96.08</v>
      </c>
      <c r="Z72" s="35">
        <f>IEX!N72</f>
        <v>0</v>
      </c>
      <c r="AA72" s="76">
        <f>STOA!H72</f>
        <v>239.71999999999997</v>
      </c>
      <c r="AB72" s="76">
        <f>-STOA!N72</f>
        <v>0</v>
      </c>
      <c r="AC72">
        <f t="shared" si="3"/>
        <v>12.850561511306822</v>
      </c>
      <c r="AD72">
        <f t="shared" si="4"/>
        <v>1634.6573245536704</v>
      </c>
      <c r="AE72">
        <f>'IDT-1'!B72</f>
        <v>21.693000000000001</v>
      </c>
      <c r="AF72" s="25"/>
      <c r="AG72">
        <f t="shared" si="5"/>
        <v>1656.3503245536704</v>
      </c>
      <c r="AI72" s="35">
        <f>PXIL!H72</f>
        <v>0</v>
      </c>
      <c r="AJ72" s="35">
        <f>PXIL!N72</f>
        <v>0</v>
      </c>
      <c r="AK72" s="35">
        <f>RTM_IEX!H72</f>
        <v>16.91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35.549999999999997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10.638599999999999</v>
      </c>
      <c r="E73">
        <f>GT_NG!P73</f>
        <v>15.897709110282365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1074.0131301214847</v>
      </c>
      <c r="P73" s="37">
        <v>58.92</v>
      </c>
      <c r="Q73" s="37">
        <v>32.92</v>
      </c>
      <c r="R73" s="39">
        <v>0.63</v>
      </c>
      <c r="S73" s="39">
        <v>0</v>
      </c>
      <c r="T73" s="38">
        <f>SUMPRODUCT(LTA!J73:AN73,LTA!J$101:AN$101,LTA!J$103:AN$103)</f>
        <v>40.75</v>
      </c>
      <c r="U73" s="38">
        <f>SUMPRODUCT(LTA!J73:AN73,LTA!J$102:AN$102,LTA!J$103:AN$103)</f>
        <v>55.56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149.88999999999999</v>
      </c>
      <c r="Z73" s="35">
        <f>IEX!N73</f>
        <v>0</v>
      </c>
      <c r="AA73" s="76">
        <f>STOA!H73</f>
        <v>239.71999999999997</v>
      </c>
      <c r="AB73" s="76">
        <f>-STOA!N73</f>
        <v>0</v>
      </c>
      <c r="AC73">
        <f t="shared" si="3"/>
        <v>13.140421626007786</v>
      </c>
      <c r="AD73">
        <f t="shared" si="4"/>
        <v>1671.5290176057597</v>
      </c>
      <c r="AE73">
        <f>'IDT-1'!B73</f>
        <v>18.981000000000002</v>
      </c>
      <c r="AF73" s="25"/>
      <c r="AG73">
        <f t="shared" si="5"/>
        <v>1690.5100176057597</v>
      </c>
      <c r="AI73" s="35">
        <f>PXIL!H73</f>
        <v>0</v>
      </c>
      <c r="AJ73" s="35">
        <f>PXIL!N73</f>
        <v>0</v>
      </c>
      <c r="AK73" s="35">
        <f>RTM_IEX!H73</f>
        <v>5.73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10.638599999999999</v>
      </c>
      <c r="E74">
        <f>GT_NG!P74</f>
        <v>15.897709110282365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1095.7188095756035</v>
      </c>
      <c r="P74" s="37">
        <v>58.92</v>
      </c>
      <c r="Q74" s="37">
        <v>32.92</v>
      </c>
      <c r="R74" s="39">
        <v>0.34</v>
      </c>
      <c r="S74" s="39">
        <v>0</v>
      </c>
      <c r="T74" s="38">
        <f>SUMPRODUCT(LTA!J74:AN74,LTA!J$101:AN$101,LTA!J$103:AN$103)</f>
        <v>29.66</v>
      </c>
      <c r="U74" s="38">
        <f>SUMPRODUCT(LTA!J74:AN74,LTA!J$102:AN$102,LTA!J$103:AN$103)</f>
        <v>59.349999999999994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169.3</v>
      </c>
      <c r="Z74" s="35">
        <f>IEX!N74</f>
        <v>0</v>
      </c>
      <c r="AA74" s="76">
        <f>STOA!H74</f>
        <v>239.71999999999997</v>
      </c>
      <c r="AB74" s="76">
        <f>-STOA!N74</f>
        <v>0</v>
      </c>
      <c r="AC74">
        <f t="shared" si="3"/>
        <v>13.403325925749911</v>
      </c>
      <c r="AD74">
        <f t="shared" si="4"/>
        <v>1704.9717927601362</v>
      </c>
      <c r="AE74">
        <f>'IDT-1'!B74</f>
        <v>13.558</v>
      </c>
      <c r="AF74" s="25"/>
      <c r="AG74">
        <f t="shared" si="5"/>
        <v>1718.5297927601362</v>
      </c>
      <c r="AI74" s="35">
        <f>PXIL!H74</f>
        <v>0</v>
      </c>
      <c r="AJ74" s="35">
        <f>PXIL!N74</f>
        <v>0</v>
      </c>
      <c r="AK74" s="35">
        <f>RTM_IEX!H74</f>
        <v>5.91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16.025572722429409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1100.9452452063404</v>
      </c>
      <c r="P75" s="37">
        <v>58.92</v>
      </c>
      <c r="Q75" s="37">
        <v>32.92</v>
      </c>
      <c r="R75" s="39">
        <v>0</v>
      </c>
      <c r="S75" s="39">
        <v>0</v>
      </c>
      <c r="T75" s="38">
        <f>SUMPRODUCT(LTA!J75:AN75,LTA!J$101:AN$101,LTA!J$103:AN$103)</f>
        <v>25.79</v>
      </c>
      <c r="U75" s="38">
        <f>SUMPRODUCT(LTA!J75:AN75,LTA!J$102:AN$102,LTA!J$103:AN$103)</f>
        <v>70.36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165.72</v>
      </c>
      <c r="Z75" s="35">
        <f>IEX!N75</f>
        <v>0</v>
      </c>
      <c r="AA75" s="76">
        <f>STOA!H75</f>
        <v>239.71999999999997</v>
      </c>
      <c r="AB75" s="76">
        <f>-STOA!N75</f>
        <v>-86.47</v>
      </c>
      <c r="AC75">
        <f t="shared" si="3"/>
        <v>15.011227811741199</v>
      </c>
      <c r="AD75">
        <f t="shared" si="4"/>
        <v>1735.8853901170285</v>
      </c>
      <c r="AE75">
        <f>'IDT-1'!B75</f>
        <v>0</v>
      </c>
      <c r="AF75" s="25"/>
      <c r="AG75">
        <f t="shared" si="5"/>
        <v>1735.8853901170285</v>
      </c>
      <c r="AI75" s="35">
        <f>PXIL!H75</f>
        <v>0</v>
      </c>
      <c r="AJ75" s="35">
        <f>PXIL!N75</f>
        <v>0</v>
      </c>
      <c r="AK75" s="35">
        <f>RTM_IEX!H75</f>
        <v>10.82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105.09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16.025572722429409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1102.1452452063404</v>
      </c>
      <c r="P76" s="37">
        <v>58.92</v>
      </c>
      <c r="Q76" s="37">
        <v>32.92</v>
      </c>
      <c r="R76" s="39">
        <v>0</v>
      </c>
      <c r="S76" s="39">
        <v>0</v>
      </c>
      <c r="T76" s="38">
        <f>SUMPRODUCT(LTA!J76:AN76,LTA!J$101:AN$101,LTA!J$103:AN$103)</f>
        <v>26.67</v>
      </c>
      <c r="U76" s="38">
        <f>SUMPRODUCT(LTA!J76:AN76,LTA!J$102:AN$102,LTA!J$103:AN$103)</f>
        <v>71.97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164.73</v>
      </c>
      <c r="Z76" s="35">
        <f>IEX!N76</f>
        <v>0</v>
      </c>
      <c r="AA76" s="76">
        <f>STOA!H76</f>
        <v>239.71999999999997</v>
      </c>
      <c r="AB76" s="76">
        <f>-STOA!N76</f>
        <v>-86.47</v>
      </c>
      <c r="AC76">
        <f t="shared" si="3"/>
        <v>15.015439811741201</v>
      </c>
      <c r="AD76">
        <f t="shared" si="4"/>
        <v>1736.4211781170291</v>
      </c>
      <c r="AE76">
        <f>'IDT-1'!B76</f>
        <v>0</v>
      </c>
      <c r="AF76" s="25"/>
      <c r="AG76">
        <f t="shared" si="5"/>
        <v>1736.4211781170291</v>
      </c>
      <c r="AI76" s="35">
        <f>PXIL!H76</f>
        <v>0</v>
      </c>
      <c r="AJ76" s="35">
        <f>PXIL!N76</f>
        <v>0</v>
      </c>
      <c r="AK76" s="35">
        <f>RTM_IEX!H76</f>
        <v>34.43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79.319999999999993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16.025572722429409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1101.4349001200687</v>
      </c>
      <c r="P77" s="37">
        <v>58.92</v>
      </c>
      <c r="Q77" s="37">
        <v>32.92</v>
      </c>
      <c r="R77" s="39">
        <v>0</v>
      </c>
      <c r="S77" s="39">
        <v>0</v>
      </c>
      <c r="T77" s="38">
        <f>SUMPRODUCT(LTA!J77:AN77,LTA!J$101:AN$101,LTA!J$103:AN$103)</f>
        <v>28</v>
      </c>
      <c r="U77" s="38">
        <f>SUMPRODUCT(LTA!J77:AN77,LTA!J$102:AN$102,LTA!J$103:AN$103)</f>
        <v>74.47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165.62</v>
      </c>
      <c r="Z77" s="35">
        <f>IEX!N77</f>
        <v>0</v>
      </c>
      <c r="AA77" s="76">
        <f>STOA!H77</f>
        <v>239.71999999999997</v>
      </c>
      <c r="AB77" s="76">
        <f>-STOA!N77</f>
        <v>-86.47</v>
      </c>
      <c r="AC77">
        <f t="shared" si="3"/>
        <v>15.675785120068282</v>
      </c>
      <c r="AD77">
        <f t="shared" si="4"/>
        <v>1820.4204877224299</v>
      </c>
      <c r="AE77">
        <f>'IDT-1'!B77</f>
        <v>0</v>
      </c>
      <c r="AF77" s="25"/>
      <c r="AG77">
        <f t="shared" si="5"/>
        <v>1820.4204877224299</v>
      </c>
      <c r="AI77" s="35">
        <f>PXIL!H77</f>
        <v>0</v>
      </c>
      <c r="AJ77" s="35">
        <f>PXIL!N77</f>
        <v>0</v>
      </c>
      <c r="AK77" s="35">
        <f>RTM_IEX!H77</f>
        <v>118.6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75.8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16.025572722429409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1081.4624782960555</v>
      </c>
      <c r="P78" s="37">
        <v>58.92</v>
      </c>
      <c r="Q78" s="37">
        <v>32.92</v>
      </c>
      <c r="R78" s="39">
        <v>0</v>
      </c>
      <c r="S78" s="39">
        <v>0</v>
      </c>
      <c r="T78" s="38">
        <f>SUMPRODUCT(LTA!J78:AN78,LTA!J$101:AN$101,LTA!J$103:AN$103)</f>
        <v>29.990000000000002</v>
      </c>
      <c r="U78" s="38">
        <f>SUMPRODUCT(LTA!J78:AN78,LTA!J$102:AN$102,LTA!J$103:AN$103)</f>
        <v>77.040000000000006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172.34</v>
      </c>
      <c r="Z78" s="35">
        <f>IEX!N78</f>
        <v>0</v>
      </c>
      <c r="AA78" s="76">
        <f>STOA!H78</f>
        <v>239.71999999999997</v>
      </c>
      <c r="AB78" s="76">
        <f>-STOA!N78</f>
        <v>-86.47</v>
      </c>
      <c r="AC78">
        <f t="shared" si="3"/>
        <v>15.636454229840977</v>
      </c>
      <c r="AD78">
        <f t="shared" si="4"/>
        <v>1815.4173967886441</v>
      </c>
      <c r="AE78">
        <f>'IDT-1'!B78</f>
        <v>0</v>
      </c>
      <c r="AF78" s="25"/>
      <c r="AG78">
        <f t="shared" si="5"/>
        <v>1815.4173967886441</v>
      </c>
      <c r="AI78" s="35">
        <f>PXIL!H78</f>
        <v>0</v>
      </c>
      <c r="AJ78" s="35">
        <f>PXIL!N78</f>
        <v>0</v>
      </c>
      <c r="AK78" s="35">
        <f>RTM_IEX!H78</f>
        <v>112.84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85.21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16.025572722429409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1054.2714813366883</v>
      </c>
      <c r="P79" s="37">
        <v>58.92</v>
      </c>
      <c r="Q79" s="37">
        <v>32.92</v>
      </c>
      <c r="R79" s="39">
        <v>0</v>
      </c>
      <c r="S79" s="39">
        <v>0</v>
      </c>
      <c r="T79" s="38">
        <f>SUMPRODUCT(LTA!J79:AN79,LTA!J$101:AN$101,LTA!J$103:AN$103)</f>
        <v>32.01</v>
      </c>
      <c r="U79" s="38">
        <f>SUMPRODUCT(LTA!J79:AN79,LTA!J$102:AN$102,LTA!J$103:AN$103)</f>
        <v>78.649999999999991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270.95</v>
      </c>
      <c r="Z79" s="35">
        <f>IEX!N79</f>
        <v>0</v>
      </c>
      <c r="AA79" s="76">
        <f>STOA!H79</f>
        <v>239.82</v>
      </c>
      <c r="AB79" s="76">
        <f>-STOA!N79</f>
        <v>-86.47</v>
      </c>
      <c r="AC79">
        <f t="shared" si="3"/>
        <v>14.996300453557915</v>
      </c>
      <c r="AD79">
        <f t="shared" si="4"/>
        <v>1733.9865536055599</v>
      </c>
      <c r="AE79">
        <f>'IDT-1'!B79</f>
        <v>0</v>
      </c>
      <c r="AF79" s="25"/>
      <c r="AG79">
        <f t="shared" si="5"/>
        <v>1733.9865536055599</v>
      </c>
      <c r="AI79" s="35">
        <f>PXIL!H79</f>
        <v>0</v>
      </c>
      <c r="AJ79" s="35">
        <f>PXIL!N79</f>
        <v>0</v>
      </c>
      <c r="AK79" s="35">
        <f>RTM_IEX!H79</f>
        <v>40.83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16.025572722429409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1081.1797562545803</v>
      </c>
      <c r="P80" s="37">
        <v>58.92</v>
      </c>
      <c r="Q80" s="37">
        <v>32.92</v>
      </c>
      <c r="R80" s="39">
        <v>0</v>
      </c>
      <c r="S80" s="39">
        <v>0</v>
      </c>
      <c r="T80" s="38">
        <f>SUMPRODUCT(LTA!J80:AN80,LTA!J$101:AN$101,LTA!J$103:AN$103)</f>
        <v>34</v>
      </c>
      <c r="U80" s="38">
        <f>SUMPRODUCT(LTA!J80:AN80,LTA!J$102:AN$102,LTA!J$103:AN$103)</f>
        <v>80.25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202.25</v>
      </c>
      <c r="Z80" s="35">
        <f>IEX!N80</f>
        <v>0</v>
      </c>
      <c r="AA80" s="76">
        <f>STOA!H80</f>
        <v>239.82</v>
      </c>
      <c r="AB80" s="76">
        <f>-STOA!N80</f>
        <v>-86.47</v>
      </c>
      <c r="AC80">
        <f t="shared" si="3"/>
        <v>15.00174699791747</v>
      </c>
      <c r="AD80">
        <f t="shared" si="4"/>
        <v>1734.6793819790923</v>
      </c>
      <c r="AE80">
        <f>'IDT-1'!B80</f>
        <v>0</v>
      </c>
      <c r="AF80" s="25"/>
      <c r="AG80">
        <f t="shared" si="5"/>
        <v>1734.6793819790923</v>
      </c>
      <c r="AI80" s="35">
        <f>PXIL!H80</f>
        <v>0</v>
      </c>
      <c r="AJ80" s="35">
        <f>PXIL!N80</f>
        <v>0</v>
      </c>
      <c r="AK80" s="35">
        <f>RTM_IEX!H80</f>
        <v>10.08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69.650000000000006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16.025572722429409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1053.361981746714</v>
      </c>
      <c r="P81" s="37">
        <v>58.92</v>
      </c>
      <c r="Q81" s="37">
        <v>32.92</v>
      </c>
      <c r="R81" s="39">
        <v>0</v>
      </c>
      <c r="S81" s="39">
        <v>0</v>
      </c>
      <c r="T81" s="38">
        <f>SUMPRODUCT(LTA!J81:AN81,LTA!J$101:AN$101,LTA!J$103:AN$103)</f>
        <v>30.990000000000002</v>
      </c>
      <c r="U81" s="38">
        <f>SUMPRODUCT(LTA!J81:AN81,LTA!J$102:AN$102,LTA!J$103:AN$103)</f>
        <v>70.259999999999991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279.60000000000002</v>
      </c>
      <c r="Z81" s="35">
        <f>IEX!N81</f>
        <v>0</v>
      </c>
      <c r="AA81" s="76">
        <f>STOA!H81</f>
        <v>239.82</v>
      </c>
      <c r="AB81" s="76">
        <f>-STOA!N81</f>
        <v>-86.47</v>
      </c>
      <c r="AC81">
        <f t="shared" si="3"/>
        <v>14.757702356756115</v>
      </c>
      <c r="AD81">
        <f t="shared" si="4"/>
        <v>1703.6356521123876</v>
      </c>
      <c r="AE81">
        <f>'IDT-1'!B81</f>
        <v>0</v>
      </c>
      <c r="AF81" s="25"/>
      <c r="AG81">
        <f t="shared" si="5"/>
        <v>1703.6356521123876</v>
      </c>
      <c r="AI81" s="35">
        <f>PXIL!H81</f>
        <v>0</v>
      </c>
      <c r="AJ81" s="35">
        <f>PXIL!N81</f>
        <v>0</v>
      </c>
      <c r="AK81" s="35">
        <f>RTM_IEX!H81</f>
        <v>11.91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16.025572722429409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1041.4709353190199</v>
      </c>
      <c r="P82" s="37">
        <v>58.92</v>
      </c>
      <c r="Q82" s="37">
        <v>32.92</v>
      </c>
      <c r="R82" s="39">
        <v>0</v>
      </c>
      <c r="S82" s="39">
        <v>0</v>
      </c>
      <c r="T82" s="38">
        <f>SUMPRODUCT(LTA!J82:AN82,LTA!J$101:AN$101,LTA!J$103:AN$103)</f>
        <v>34.33</v>
      </c>
      <c r="U82" s="38">
        <f>SUMPRODUCT(LTA!J82:AN82,LTA!J$102:AN$102,LTA!J$103:AN$103)</f>
        <v>72.649999999999991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331.48</v>
      </c>
      <c r="Z82" s="35">
        <f>IEX!N82</f>
        <v>0</v>
      </c>
      <c r="AA82" s="76">
        <f>STOA!H82</f>
        <v>239.82</v>
      </c>
      <c r="AB82" s="76">
        <f>-STOA!N82</f>
        <v>-86.47</v>
      </c>
      <c r="AC82">
        <f t="shared" si="3"/>
        <v>15.021412194620099</v>
      </c>
      <c r="AD82">
        <f t="shared" si="4"/>
        <v>1737.1808958468293</v>
      </c>
      <c r="AE82">
        <f>'IDT-1'!B82</f>
        <v>0</v>
      </c>
      <c r="AF82" s="25"/>
      <c r="AG82">
        <f t="shared" si="5"/>
        <v>1737.1808958468293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16.025572722429409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1000.4852559991546</v>
      </c>
      <c r="P83" s="37">
        <v>58.92</v>
      </c>
      <c r="Q83" s="37">
        <v>32.92</v>
      </c>
      <c r="R83" s="39">
        <v>0</v>
      </c>
      <c r="S83" s="39">
        <v>0</v>
      </c>
      <c r="T83" s="38">
        <f>SUMPRODUCT(LTA!J83:AN83,LTA!J$101:AN$101,LTA!J$103:AN$103)</f>
        <v>34.99</v>
      </c>
      <c r="U83" s="38">
        <f>SUMPRODUCT(LTA!J83:AN83,LTA!J$102:AN$102,LTA!J$103:AN$103)</f>
        <v>75.059999999999988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323.8</v>
      </c>
      <c r="Z83" s="35">
        <f>IEX!N83</f>
        <v>0</v>
      </c>
      <c r="AA83" s="76">
        <f>STOA!H83</f>
        <v>239.82</v>
      </c>
      <c r="AB83" s="76">
        <f>-STOA!N83</f>
        <v>-86.47</v>
      </c>
      <c r="AC83">
        <f t="shared" si="3"/>
        <v>15.03298989592515</v>
      </c>
      <c r="AD83">
        <f t="shared" si="4"/>
        <v>1738.6536388256588</v>
      </c>
      <c r="AE83">
        <f>'IDT-1'!B83</f>
        <v>0</v>
      </c>
      <c r="AF83" s="25"/>
      <c r="AG83">
        <f t="shared" si="5"/>
        <v>1738.6536388256588</v>
      </c>
      <c r="AI83" s="35">
        <f>PXIL!H83</f>
        <v>0</v>
      </c>
      <c r="AJ83" s="35">
        <f>PXIL!N83</f>
        <v>0</v>
      </c>
      <c r="AK83" s="35">
        <f>RTM_IEX!H83</f>
        <v>47.08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16.025572722429409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976.51813879389499</v>
      </c>
      <c r="P84" s="37">
        <v>58.92</v>
      </c>
      <c r="Q84" s="37">
        <v>32.92</v>
      </c>
      <c r="R84" s="39">
        <v>0</v>
      </c>
      <c r="S84" s="39">
        <v>0</v>
      </c>
      <c r="T84" s="38">
        <f>SUMPRODUCT(LTA!J84:AN84,LTA!J$101:AN$101,LTA!J$103:AN$103)</f>
        <v>37.340000000000003</v>
      </c>
      <c r="U84" s="38">
        <f>SUMPRODUCT(LTA!J84:AN84,LTA!J$102:AN$102,LTA!J$103:AN$103)</f>
        <v>76.44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314.18</v>
      </c>
      <c r="Z84" s="35">
        <f>IEX!N84</f>
        <v>0</v>
      </c>
      <c r="AA84" s="76">
        <f>STOA!H84</f>
        <v>239.82</v>
      </c>
      <c r="AB84" s="76">
        <f>-STOA!N84</f>
        <v>-86.47</v>
      </c>
      <c r="AC84">
        <f t="shared" si="3"/>
        <v>14.942454381724126</v>
      </c>
      <c r="AD84">
        <f t="shared" si="4"/>
        <v>1727.1370571346004</v>
      </c>
      <c r="AE84">
        <f>'IDT-1'!B84</f>
        <v>0</v>
      </c>
      <c r="AF84" s="25"/>
      <c r="AG84">
        <f t="shared" si="5"/>
        <v>1727.1370571346004</v>
      </c>
      <c r="AI84" s="35">
        <f>PXIL!H84</f>
        <v>0</v>
      </c>
      <c r="AJ84" s="35">
        <f>PXIL!N84</f>
        <v>0</v>
      </c>
      <c r="AK84" s="35">
        <f>RTM_IEX!H84</f>
        <v>65.33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16.025572722429409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978.08647463955992</v>
      </c>
      <c r="P85" s="37">
        <v>58.92</v>
      </c>
      <c r="Q85" s="37">
        <v>32.92</v>
      </c>
      <c r="R85" s="39">
        <v>0</v>
      </c>
      <c r="S85" s="39">
        <v>0</v>
      </c>
      <c r="T85" s="38">
        <f>SUMPRODUCT(LTA!J85:AN85,LTA!J$101:AN$101,LTA!J$103:AN$103)</f>
        <v>42.66</v>
      </c>
      <c r="U85" s="38">
        <f>SUMPRODUCT(LTA!J85:AN85,LTA!J$102:AN$102,LTA!J$103:AN$103)</f>
        <v>73.349999999999994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303.61</v>
      </c>
      <c r="Z85" s="35">
        <f>IEX!N85</f>
        <v>0</v>
      </c>
      <c r="AA85" s="76">
        <f>STOA!H85</f>
        <v>239.82</v>
      </c>
      <c r="AB85" s="76">
        <f>-STOA!N85</f>
        <v>-86.47</v>
      </c>
      <c r="AC85">
        <f t="shared" si="3"/>
        <v>14.657351401320312</v>
      </c>
      <c r="AD85">
        <f t="shared" si="4"/>
        <v>1690.8704959606691</v>
      </c>
      <c r="AE85">
        <f>'IDT-1'!B85</f>
        <v>0</v>
      </c>
      <c r="AF85" s="25"/>
      <c r="AG85">
        <f t="shared" si="5"/>
        <v>1690.8704959606691</v>
      </c>
      <c r="AI85" s="35">
        <f>PXIL!H85</f>
        <v>0</v>
      </c>
      <c r="AJ85" s="35">
        <f>PXIL!N85</f>
        <v>0</v>
      </c>
      <c r="AK85" s="35">
        <f>RTM_IEX!H85</f>
        <v>35.549999999999997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16.025572722429409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973.5382219492634</v>
      </c>
      <c r="P86" s="37">
        <v>58.92</v>
      </c>
      <c r="Q86" s="37">
        <v>32.92</v>
      </c>
      <c r="R86" s="39">
        <v>0</v>
      </c>
      <c r="S86" s="39">
        <v>0</v>
      </c>
      <c r="T86" s="38">
        <f>SUMPRODUCT(LTA!J86:AN86,LTA!J$101:AN$101,LTA!J$103:AN$103)</f>
        <v>42.34</v>
      </c>
      <c r="U86" s="38">
        <f>SUMPRODUCT(LTA!J86:AN86,LTA!J$102:AN$102,LTA!J$103:AN$103)</f>
        <v>74.760000000000005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294.95999999999998</v>
      </c>
      <c r="Z86" s="35">
        <f>IEX!N86</f>
        <v>0</v>
      </c>
      <c r="AA86" s="76">
        <f>STOA!H86</f>
        <v>239.82</v>
      </c>
      <c r="AB86" s="76">
        <f>-STOA!N86</f>
        <v>-86.47</v>
      </c>
      <c r="AC86">
        <f t="shared" si="3"/>
        <v>14.525467030335998</v>
      </c>
      <c r="AD86">
        <f t="shared" si="4"/>
        <v>1674.0941276413569</v>
      </c>
      <c r="AE86">
        <f>'IDT-1'!B86</f>
        <v>0</v>
      </c>
      <c r="AF86" s="25"/>
      <c r="AG86">
        <f t="shared" si="5"/>
        <v>1674.0941276413569</v>
      </c>
      <c r="AI86" s="35">
        <f>PXIL!H86</f>
        <v>0</v>
      </c>
      <c r="AJ86" s="35">
        <f>PXIL!N86</f>
        <v>0</v>
      </c>
      <c r="AK86" s="35">
        <f>RTM_IEX!H86</f>
        <v>30.75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16.025572722429409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958.23600265796881</v>
      </c>
      <c r="P87" s="37">
        <v>58.92</v>
      </c>
      <c r="Q87" s="37">
        <v>32.92</v>
      </c>
      <c r="R87" s="39">
        <v>0</v>
      </c>
      <c r="S87" s="39">
        <v>0</v>
      </c>
      <c r="T87" s="38">
        <f>SUMPRODUCT(LTA!J87:AN87,LTA!J$101:AN$101,LTA!J$103:AN$103)</f>
        <v>47.66</v>
      </c>
      <c r="U87" s="38">
        <f>SUMPRODUCT(LTA!J87:AN87,LTA!J$102:AN$102,LTA!J$103:AN$103)</f>
        <v>76.150000000000006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276.70999999999998</v>
      </c>
      <c r="Z87" s="35">
        <f>IEX!N87</f>
        <v>0</v>
      </c>
      <c r="AA87" s="76">
        <f>STOA!H87</f>
        <v>239.82</v>
      </c>
      <c r="AB87" s="76">
        <f>-STOA!N87</f>
        <v>-86.47</v>
      </c>
      <c r="AC87">
        <f t="shared" si="3"/>
        <v>14.406031719863901</v>
      </c>
      <c r="AD87">
        <f t="shared" si="4"/>
        <v>1658.9013436605344</v>
      </c>
      <c r="AE87">
        <f>'IDT-1'!B87</f>
        <v>0</v>
      </c>
      <c r="AF87" s="25"/>
      <c r="AG87">
        <f t="shared" si="5"/>
        <v>1658.9013436605344</v>
      </c>
      <c r="AI87" s="35">
        <f>PXIL!H87</f>
        <v>0</v>
      </c>
      <c r="AJ87" s="35">
        <f>PXIL!N87</f>
        <v>0</v>
      </c>
      <c r="AK87" s="35">
        <f>RTM_IEX!H87</f>
        <v>42.28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16.025572722429409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966.46600265796883</v>
      </c>
      <c r="P88" s="37">
        <v>58.92</v>
      </c>
      <c r="Q88" s="37">
        <v>32.92</v>
      </c>
      <c r="R88" s="39">
        <v>0</v>
      </c>
      <c r="S88" s="39">
        <v>0</v>
      </c>
      <c r="T88" s="38">
        <f>SUMPRODUCT(LTA!J88:AN88,LTA!J$101:AN$101,LTA!J$103:AN$103)</f>
        <v>49.66</v>
      </c>
      <c r="U88" s="38">
        <f>SUMPRODUCT(LTA!J88:AN88,LTA!J$102:AN$102,LTA!J$103:AN$103)</f>
        <v>81.14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266.14</v>
      </c>
      <c r="Z88" s="35">
        <f>IEX!N88</f>
        <v>0</v>
      </c>
      <c r="AA88" s="76">
        <f>STOA!H88</f>
        <v>239.82</v>
      </c>
      <c r="AB88" s="76">
        <f>-STOA!N88</f>
        <v>-86.47</v>
      </c>
      <c r="AC88">
        <f t="shared" si="3"/>
        <v>14.2998737198639</v>
      </c>
      <c r="AD88">
        <f t="shared" si="4"/>
        <v>1645.3975016605343</v>
      </c>
      <c r="AE88">
        <f>'IDT-1'!B88</f>
        <v>0</v>
      </c>
      <c r="AF88" s="25"/>
      <c r="AG88">
        <f t="shared" si="5"/>
        <v>1645.3975016605343</v>
      </c>
      <c r="AI88" s="35">
        <f>PXIL!H88</f>
        <v>0</v>
      </c>
      <c r="AJ88" s="35">
        <f>PXIL!N88</f>
        <v>0</v>
      </c>
      <c r="AK88" s="35">
        <f>RTM_IEX!H88</f>
        <v>24.02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16.025572722429409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957.65627366303033</v>
      </c>
      <c r="P89" s="37">
        <v>58.92</v>
      </c>
      <c r="Q89" s="37">
        <v>38.07</v>
      </c>
      <c r="R89" s="39">
        <v>0</v>
      </c>
      <c r="S89" s="39">
        <v>0</v>
      </c>
      <c r="T89" s="38">
        <f>SUMPRODUCT(LTA!J89:AN89,LTA!J$101:AN$101,LTA!J$103:AN$103)</f>
        <v>35.659999999999997</v>
      </c>
      <c r="U89" s="38">
        <f>SUMPRODUCT(LTA!J89:AN89,LTA!J$102:AN$102,LTA!J$103:AN$103)</f>
        <v>64.25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250.1</v>
      </c>
      <c r="Z89" s="35">
        <f>IEX!N89</f>
        <v>0</v>
      </c>
      <c r="AA89" s="76">
        <f>STOA!H89</f>
        <v>239.82</v>
      </c>
      <c r="AB89" s="76">
        <f>-STOA!N89</f>
        <v>-86.47</v>
      </c>
      <c r="AC89">
        <f t="shared" si="3"/>
        <v>14.130069833703379</v>
      </c>
      <c r="AD89">
        <f t="shared" si="4"/>
        <v>1623.797576551756</v>
      </c>
      <c r="AE89">
        <f>'IDT-1'!B89</f>
        <v>0</v>
      </c>
      <c r="AF89" s="25"/>
      <c r="AG89">
        <f t="shared" si="5"/>
        <v>1623.797576551756</v>
      </c>
      <c r="AI89" s="35">
        <f>PXIL!H89</f>
        <v>0</v>
      </c>
      <c r="AJ89" s="35">
        <f>PXIL!N89</f>
        <v>0</v>
      </c>
      <c r="AK89" s="35">
        <f>RTM_IEX!H89</f>
        <v>52.84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16.025572722429409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925.44056017435946</v>
      </c>
      <c r="P90" s="37">
        <v>58.92</v>
      </c>
      <c r="Q90" s="37">
        <v>38.07</v>
      </c>
      <c r="R90" s="39">
        <v>0</v>
      </c>
      <c r="S90" s="39">
        <v>0</v>
      </c>
      <c r="T90" s="38">
        <f>SUMPRODUCT(LTA!J90:AN90,LTA!J$101:AN$101,LTA!J$103:AN$103)</f>
        <v>36.340000000000003</v>
      </c>
      <c r="U90" s="38">
        <f>SUMPRODUCT(LTA!J90:AN90,LTA!J$102:AN$102,LTA!J$103:AN$103)</f>
        <v>65.63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213.31</v>
      </c>
      <c r="Z90" s="35">
        <f>IEX!N90</f>
        <v>0</v>
      </c>
      <c r="AA90" s="76">
        <f>STOA!H90</f>
        <v>239.82</v>
      </c>
      <c r="AB90" s="76">
        <f>-STOA!N90</f>
        <v>-86.47</v>
      </c>
      <c r="AC90">
        <f t="shared" si="3"/>
        <v>13.772785268491747</v>
      </c>
      <c r="AD90">
        <f t="shared" si="4"/>
        <v>1578.3491476282968</v>
      </c>
      <c r="AE90">
        <f>'IDT-1'!B90</f>
        <v>0</v>
      </c>
      <c r="AF90" s="25"/>
      <c r="AG90">
        <f t="shared" si="5"/>
        <v>1578.3491476282968</v>
      </c>
      <c r="AI90" s="35">
        <f>PXIL!H90</f>
        <v>0</v>
      </c>
      <c r="AJ90" s="35">
        <f>PXIL!N90</f>
        <v>0</v>
      </c>
      <c r="AK90" s="35">
        <f>RTM_IEX!H90</f>
        <v>73.98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16.025572722429409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875.49671170936824</v>
      </c>
      <c r="P91" s="37">
        <v>58.92</v>
      </c>
      <c r="Q91" s="37">
        <v>38.07</v>
      </c>
      <c r="R91" s="39">
        <v>0</v>
      </c>
      <c r="S91" s="39">
        <v>0</v>
      </c>
      <c r="T91" s="38">
        <f>SUMPRODUCT(LTA!J91:AN91,LTA!J$101:AN$101,LTA!J$103:AN$103)</f>
        <v>45.33</v>
      </c>
      <c r="U91" s="38">
        <f>SUMPRODUCT(LTA!J91:AN91,LTA!J$102:AN$102,LTA!J$103:AN$103)</f>
        <v>66.84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382.39</v>
      </c>
      <c r="Z91" s="35">
        <f>IEX!N91</f>
        <v>0</v>
      </c>
      <c r="AA91" s="76">
        <f>STOA!H91</f>
        <v>239.71999999999997</v>
      </c>
      <c r="AB91" s="76">
        <f>-STOA!N91</f>
        <v>-86.47</v>
      </c>
      <c r="AC91">
        <f t="shared" si="3"/>
        <v>15.029221670138268</v>
      </c>
      <c r="AD91">
        <f t="shared" si="4"/>
        <v>1527.3488627616593</v>
      </c>
      <c r="AE91">
        <f>'IDT-1'!B91</f>
        <v>0</v>
      </c>
      <c r="AF91" s="25"/>
      <c r="AG91">
        <f t="shared" si="5"/>
        <v>1527.3488627616593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-105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16.025572722429409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827.45671170936839</v>
      </c>
      <c r="P92" s="37">
        <v>58.92</v>
      </c>
      <c r="Q92" s="37">
        <v>38.07</v>
      </c>
      <c r="R92" s="39">
        <v>0</v>
      </c>
      <c r="S92" s="39">
        <v>0</v>
      </c>
      <c r="T92" s="38">
        <f>SUMPRODUCT(LTA!J92:AN92,LTA!J$101:AN$101,LTA!J$103:AN$103)</f>
        <v>45.66</v>
      </c>
      <c r="U92" s="38">
        <f>SUMPRODUCT(LTA!J92:AN92,LTA!J$102:AN$102,LTA!J$103:AN$103)</f>
        <v>68.25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322.82</v>
      </c>
      <c r="Z92" s="35">
        <f>IEX!N92</f>
        <v>0</v>
      </c>
      <c r="AA92" s="76">
        <f>STOA!H92</f>
        <v>239.71999999999997</v>
      </c>
      <c r="AB92" s="76">
        <f>-STOA!N92</f>
        <v>-86.47</v>
      </c>
      <c r="AC92">
        <f t="shared" si="3"/>
        <v>13.755340528029823</v>
      </c>
      <c r="AD92">
        <f t="shared" si="4"/>
        <v>1479.7527439037679</v>
      </c>
      <c r="AE92">
        <f>'IDT-1'!B92</f>
        <v>0</v>
      </c>
      <c r="AF92" s="25"/>
      <c r="AG92">
        <f t="shared" si="5"/>
        <v>1479.7527439037679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-48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16.025572722429409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779.61449486019114</v>
      </c>
      <c r="P93" s="37">
        <v>58.92</v>
      </c>
      <c r="Q93" s="37">
        <v>38.07</v>
      </c>
      <c r="R93" s="39">
        <v>0</v>
      </c>
      <c r="S93" s="39">
        <v>0</v>
      </c>
      <c r="T93" s="38">
        <f>SUMPRODUCT(LTA!J93:AN93,LTA!J$101:AN$101,LTA!J$103:AN$103)</f>
        <v>46.34</v>
      </c>
      <c r="U93" s="38">
        <f>SUMPRODUCT(LTA!J93:AN93,LTA!J$102:AN$102,LTA!J$103:AN$103)</f>
        <v>77.849999999999994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262.3</v>
      </c>
      <c r="Z93" s="35">
        <f>IEX!N93</f>
        <v>0</v>
      </c>
      <c r="AA93" s="76">
        <f>STOA!H93</f>
        <v>239.71999999999997</v>
      </c>
      <c r="AB93" s="76">
        <f>-STOA!N93</f>
        <v>-86.47</v>
      </c>
      <c r="AC93">
        <f t="shared" si="3"/>
        <v>12.717865959041234</v>
      </c>
      <c r="AD93">
        <f t="shared" si="4"/>
        <v>1444.1580016235791</v>
      </c>
      <c r="AE93">
        <f>'IDT-1'!B93</f>
        <v>0</v>
      </c>
      <c r="AF93" s="25"/>
      <c r="AG93">
        <f t="shared" si="5"/>
        <v>1444.1580016235791</v>
      </c>
      <c r="AI93" s="35">
        <f>PXIL!H93</f>
        <v>0</v>
      </c>
      <c r="AJ93" s="35">
        <f>PXIL!N93</f>
        <v>0</v>
      </c>
      <c r="AK93" s="35">
        <f>RTM_IEX!H93</f>
        <v>13.45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16.025572722429409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733.44199866916097</v>
      </c>
      <c r="P94" s="37">
        <v>58.92</v>
      </c>
      <c r="Q94" s="37">
        <v>38.07</v>
      </c>
      <c r="R94" s="39">
        <v>0</v>
      </c>
      <c r="S94" s="39">
        <v>0</v>
      </c>
      <c r="T94" s="38">
        <f>SUMPRODUCT(LTA!J94:AN94,LTA!J$101:AN$101,LTA!J$103:AN$103)</f>
        <v>47</v>
      </c>
      <c r="U94" s="38">
        <f>SUMPRODUCT(LTA!J94:AN94,LTA!J$102:AN$102,LTA!J$103:AN$103)</f>
        <v>77.64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195.05</v>
      </c>
      <c r="Z94" s="35">
        <f>IEX!N94</f>
        <v>0</v>
      </c>
      <c r="AA94" s="76">
        <f>STOA!H94</f>
        <v>239.71999999999997</v>
      </c>
      <c r="AB94" s="76">
        <f>-STOA!N94</f>
        <v>-86.47</v>
      </c>
      <c r="AC94">
        <f t="shared" si="3"/>
        <v>12.256398488751199</v>
      </c>
      <c r="AD94">
        <f t="shared" si="4"/>
        <v>1385.456972902839</v>
      </c>
      <c r="AE94">
        <f>'IDT-1'!B94</f>
        <v>0</v>
      </c>
      <c r="AF94" s="25"/>
      <c r="AG94">
        <f t="shared" si="5"/>
        <v>1385.456972902839</v>
      </c>
      <c r="AI94" s="35">
        <f>PXIL!H94</f>
        <v>0</v>
      </c>
      <c r="AJ94" s="35">
        <f>PXIL!N94</f>
        <v>0</v>
      </c>
      <c r="AK94" s="35">
        <f>RTM_IEX!H94</f>
        <v>67.260000000000005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16.025572722429409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730.18737095176971</v>
      </c>
      <c r="P95" s="37">
        <v>58.92</v>
      </c>
      <c r="Q95" s="37">
        <v>38.07</v>
      </c>
      <c r="R95" s="39">
        <v>0</v>
      </c>
      <c r="S95" s="39">
        <v>0</v>
      </c>
      <c r="T95" s="38">
        <f>SUMPRODUCT(LTA!J95:AN95,LTA!J$101:AN$101,LTA!J$103:AN$103)</f>
        <v>53.33</v>
      </c>
      <c r="U95" s="38">
        <f>SUMPRODUCT(LTA!J95:AN95,LTA!J$102:AN$102,LTA!J$103:AN$103)</f>
        <v>76.83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124.91</v>
      </c>
      <c r="Z95" s="35">
        <f>IEX!N95</f>
        <v>0</v>
      </c>
      <c r="AA95" s="76">
        <f>STOA!H95</f>
        <v>239.71999999999997</v>
      </c>
      <c r="AB95" s="76">
        <f>-STOA!N95</f>
        <v>-86.47</v>
      </c>
      <c r="AC95">
        <f t="shared" si="3"/>
        <v>11.719488392555547</v>
      </c>
      <c r="AD95">
        <f t="shared" si="4"/>
        <v>1317.1592552816435</v>
      </c>
      <c r="AE95">
        <f>'IDT-1'!B95</f>
        <v>0</v>
      </c>
      <c r="AF95" s="25"/>
      <c r="AG95">
        <f t="shared" si="5"/>
        <v>1317.1592552816435</v>
      </c>
      <c r="AI95" s="35">
        <f>PXIL!H95</f>
        <v>0</v>
      </c>
      <c r="AJ95" s="35">
        <f>PXIL!N95</f>
        <v>0</v>
      </c>
      <c r="AK95" s="35">
        <f>RTM_IEX!H95</f>
        <v>66.3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16.025572722429409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730.18737095176971</v>
      </c>
      <c r="P96" s="37">
        <v>58.92</v>
      </c>
      <c r="Q96" s="37">
        <v>38.07</v>
      </c>
      <c r="R96" s="39">
        <v>0</v>
      </c>
      <c r="S96" s="39">
        <v>0</v>
      </c>
      <c r="T96" s="38">
        <f>SUMPRODUCT(LTA!J96:AN96,LTA!J$101:AN$101,LTA!J$103:AN$103)</f>
        <v>53.989999999999995</v>
      </c>
      <c r="U96" s="38">
        <f>SUMPRODUCT(LTA!J96:AN96,LTA!J$102:AN$102,LTA!J$103:AN$103)</f>
        <v>76.430000000000007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65.33</v>
      </c>
      <c r="Z96" s="35">
        <f>IEX!N96</f>
        <v>0</v>
      </c>
      <c r="AA96" s="76">
        <f>STOA!H96</f>
        <v>239.71999999999997</v>
      </c>
      <c r="AB96" s="76">
        <f>-STOA!N96</f>
        <v>-86.47</v>
      </c>
      <c r="AC96">
        <f t="shared" si="3"/>
        <v>11.211786392555547</v>
      </c>
      <c r="AD96">
        <f t="shared" si="4"/>
        <v>1252.5769572816434</v>
      </c>
      <c r="AE96">
        <f>'IDT-1'!B96</f>
        <v>0</v>
      </c>
      <c r="AF96" s="25"/>
      <c r="AG96">
        <f t="shared" si="5"/>
        <v>1252.5769572816434</v>
      </c>
      <c r="AI96" s="35">
        <f>PXIL!H96</f>
        <v>0</v>
      </c>
      <c r="AJ96" s="35">
        <f>PXIL!N96</f>
        <v>0</v>
      </c>
      <c r="AK96" s="35">
        <f>RTM_IEX!H96</f>
        <v>60.53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16.025572722429409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729.97216295176975</v>
      </c>
      <c r="P97" s="37">
        <v>58.92</v>
      </c>
      <c r="Q97" s="37">
        <v>38.07</v>
      </c>
      <c r="R97" s="39">
        <v>0</v>
      </c>
      <c r="S97" s="39">
        <v>0</v>
      </c>
      <c r="T97" s="38">
        <f>SUMPRODUCT(LTA!J97:AN97,LTA!J$101:AN$101,LTA!J$103:AN$103)</f>
        <v>54.67</v>
      </c>
      <c r="U97" s="38">
        <f>SUMPRODUCT(LTA!J97:AN97,LTA!J$102:AN$102,LTA!J$103:AN$103)</f>
        <v>76.23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11.53</v>
      </c>
      <c r="Z97" s="35">
        <f>IEX!N97</f>
        <v>0</v>
      </c>
      <c r="AA97" s="76">
        <f>STOA!H97</f>
        <v>239.71999999999997</v>
      </c>
      <c r="AB97" s="76">
        <f>-STOA!N97</f>
        <v>-86.47</v>
      </c>
      <c r="AC97">
        <f t="shared" si="3"/>
        <v>10.666837770155547</v>
      </c>
      <c r="AD97">
        <f t="shared" si="4"/>
        <v>1183.2566979040434</v>
      </c>
      <c r="AE97">
        <f>'IDT-1'!B97</f>
        <v>0</v>
      </c>
      <c r="AF97" s="25"/>
      <c r="AG97">
        <f t="shared" si="5"/>
        <v>1183.2566979040434</v>
      </c>
      <c r="AI97" s="35">
        <f>PXIL!H97</f>
        <v>0</v>
      </c>
      <c r="AJ97" s="35">
        <f>PXIL!N97</f>
        <v>0</v>
      </c>
      <c r="AK97" s="35">
        <f>RTM_IEX!H97</f>
        <v>44.2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16.025572722429409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728.10465914279996</v>
      </c>
      <c r="P98" s="37">
        <v>58.92</v>
      </c>
      <c r="Q98" s="37">
        <v>38.07</v>
      </c>
      <c r="R98" s="39">
        <v>0</v>
      </c>
      <c r="S98" s="39">
        <v>0</v>
      </c>
      <c r="T98" s="38">
        <f>SUMPRODUCT(LTA!J98:AN98,LTA!J$101:AN$101,LTA!J$103:AN$103)</f>
        <v>55</v>
      </c>
      <c r="U98" s="38">
        <f>SUMPRODUCT(LTA!J98:AN98,LTA!J$102:AN$102,LTA!J$103:AN$103)</f>
        <v>75.83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239.71999999999997</v>
      </c>
      <c r="AB98" s="76">
        <f>-STOA!N98</f>
        <v>-86.47</v>
      </c>
      <c r="AC98">
        <f t="shared" si="3"/>
        <v>10.336917240445581</v>
      </c>
      <c r="AD98">
        <f t="shared" si="4"/>
        <v>1141.2891146247837</v>
      </c>
      <c r="AE98">
        <f>'IDT-1'!B98</f>
        <v>0</v>
      </c>
      <c r="AF98" s="25"/>
      <c r="AG98">
        <f t="shared" si="5"/>
        <v>1141.2891146247837</v>
      </c>
      <c r="AI98" s="35">
        <f>PXIL!H98</f>
        <v>0</v>
      </c>
      <c r="AJ98" s="35">
        <f>PXIL!N98</f>
        <v>0</v>
      </c>
      <c r="AK98" s="35">
        <f>RTM_IEX!H98</f>
        <v>15.37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0.25574359999999968</v>
      </c>
      <c r="E99">
        <f t="shared" si="6"/>
        <v>0.38861017448794405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19.428723759491781</v>
      </c>
      <c r="P99" s="37">
        <f t="shared" si="6"/>
        <v>1.1057260769658077</v>
      </c>
      <c r="Q99" s="37">
        <f t="shared" si="6"/>
        <v>0.76187000000000038</v>
      </c>
      <c r="R99" s="39">
        <f t="shared" si="6"/>
        <v>0.40308939378217018</v>
      </c>
      <c r="S99" s="39">
        <f t="shared" si="6"/>
        <v>0</v>
      </c>
      <c r="T99" s="38">
        <f t="shared" si="6"/>
        <v>4.2379575000000012</v>
      </c>
      <c r="U99" s="38">
        <f t="shared" si="6"/>
        <v>1.5209500000000002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2.9297649999999984</v>
      </c>
      <c r="Z99" s="35">
        <f t="shared" si="6"/>
        <v>-0.58774999999999999</v>
      </c>
      <c r="AA99" s="76">
        <f t="shared" si="6"/>
        <v>5.7559800000000054</v>
      </c>
      <c r="AB99" s="76">
        <f t="shared" si="6"/>
        <v>-0.51882000000000006</v>
      </c>
      <c r="AC99">
        <f t="shared" si="6"/>
        <v>0.31136137339857733</v>
      </c>
      <c r="AD99">
        <f t="shared" si="6"/>
        <v>36.005021631329114</v>
      </c>
      <c r="AE99">
        <f t="shared" si="6"/>
        <v>7.7396499999999993E-2</v>
      </c>
      <c r="AG99">
        <f t="shared" si="6"/>
        <v>36.082418131329128</v>
      </c>
      <c r="AI99">
        <f t="shared" si="6"/>
        <v>0</v>
      </c>
      <c r="AJ99">
        <f t="shared" si="6"/>
        <v>0</v>
      </c>
      <c r="AK99">
        <f t="shared" si="6"/>
        <v>0.36567250000000001</v>
      </c>
      <c r="AL99">
        <f t="shared" si="6"/>
        <v>-0.68725000000000003</v>
      </c>
      <c r="AM99">
        <f t="shared" si="6"/>
        <v>0</v>
      </c>
      <c r="AN99">
        <f t="shared" si="6"/>
        <v>0</v>
      </c>
      <c r="AO99">
        <f t="shared" si="6"/>
        <v>0.95611500000000016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45661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5.9491499999999995</v>
      </c>
      <c r="E3">
        <f>GT_NG!Q3</f>
        <v>8.8760965481443019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593.64283485058229</v>
      </c>
      <c r="P3" s="37">
        <v>16.332537290242385</v>
      </c>
      <c r="Q3" s="37">
        <v>15.09</v>
      </c>
      <c r="R3" s="39">
        <v>0</v>
      </c>
      <c r="S3" s="39">
        <v>0</v>
      </c>
      <c r="T3" s="38">
        <f>SUMPRODUCT(LTA!J3:AN3,LTA!J$101:AN$101,LTA!J$104:AN$104)</f>
        <v>28.33</v>
      </c>
      <c r="U3" s="38">
        <f>SUMPRODUCT(LTA!J3:AN3,LTA!J$102:AN$102,LTA!J$104:AN$104)</f>
        <v>67.819999999999993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-150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6.9203145681646054</v>
      </c>
      <c r="AD3">
        <f>SUM(B3:AB3,AI3:AV3)-AC3</f>
        <v>579.12030412080446</v>
      </c>
      <c r="AE3">
        <f>'IDT-1'!C3</f>
        <v>-102.843</v>
      </c>
      <c r="AF3" s="25"/>
      <c r="AG3">
        <f>SUM(AD3:AF3)</f>
        <v>476.27730412080444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5.9491499999999995</v>
      </c>
      <c r="E4">
        <f>GT_NG!Q4</f>
        <v>8.8760965481443019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591.48985962334029</v>
      </c>
      <c r="P4" s="37">
        <v>16.332537290242385</v>
      </c>
      <c r="Q4" s="37">
        <v>15.09</v>
      </c>
      <c r="R4" s="39">
        <v>0</v>
      </c>
      <c r="S4" s="39">
        <v>0</v>
      </c>
      <c r="T4" s="38">
        <f>SUMPRODUCT(LTA!J4:AN4,LTA!J$101:AN$101,LTA!J$104:AN$104)</f>
        <v>28</v>
      </c>
      <c r="U4" s="38">
        <f>SUMPRODUCT(LTA!J4:AN4,LTA!J$102:AN$102,LTA!J$104:AN$104)</f>
        <v>67.819999999999993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-207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7.3490425035005629</v>
      </c>
      <c r="AD4">
        <f t="shared" ref="AD4:AD67" si="1">SUM(B4:AB4,AI4:AV4)-AC4</f>
        <v>519.20860095822638</v>
      </c>
      <c r="AE4">
        <f>'IDT-1'!C4</f>
        <v>-75.692999999999998</v>
      </c>
      <c r="AF4" s="25"/>
      <c r="AG4">
        <f t="shared" ref="AG4:AG67" si="2">SUM(AD4:AF4)</f>
        <v>443.5156009582264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5.9491499999999995</v>
      </c>
      <c r="E5">
        <f>GT_NG!Q5</f>
        <v>8.8760965481443019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591.48985962334029</v>
      </c>
      <c r="P5" s="37">
        <v>16.332537290242385</v>
      </c>
      <c r="Q5" s="37">
        <v>15.09</v>
      </c>
      <c r="R5" s="39">
        <v>0</v>
      </c>
      <c r="S5" s="39">
        <v>0</v>
      </c>
      <c r="T5" s="38">
        <f>SUMPRODUCT(LTA!J5:AN5,LTA!J$101:AN$101,LTA!J$104:AN$104)</f>
        <v>28</v>
      </c>
      <c r="U5" s="38">
        <f>SUMPRODUCT(LTA!J5:AN5,LTA!J$102:AN$102,LTA!J$104:AN$104)</f>
        <v>67.819999999999993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-259</v>
      </c>
      <c r="AA5" s="76">
        <f>STOA!I5</f>
        <v>0</v>
      </c>
      <c r="AB5" s="76">
        <f>-STOA!O5</f>
        <v>0</v>
      </c>
      <c r="AC5">
        <f t="shared" si="0"/>
        <v>7.7578310541959867</v>
      </c>
      <c r="AD5">
        <f t="shared" si="1"/>
        <v>466.79981240753091</v>
      </c>
      <c r="AE5">
        <f>'IDT-1'!C5</f>
        <v>-53.54</v>
      </c>
      <c r="AF5" s="25"/>
      <c r="AG5">
        <f t="shared" si="2"/>
        <v>413.25981240753089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5.9491499999999995</v>
      </c>
      <c r="E6">
        <f>GT_NG!Q6</f>
        <v>8.8760965481443019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591.49302510668269</v>
      </c>
      <c r="P6" s="37">
        <v>16.332537290242385</v>
      </c>
      <c r="Q6" s="37">
        <v>15.09</v>
      </c>
      <c r="R6" s="39">
        <v>0</v>
      </c>
      <c r="S6" s="39">
        <v>0</v>
      </c>
      <c r="T6" s="38">
        <f>SUMPRODUCT(LTA!J6:AN6,LTA!J$101:AN$101,LTA!J$104:AN$104)</f>
        <v>27.67</v>
      </c>
      <c r="U6" s="38">
        <f>SUMPRODUCT(LTA!J6:AN6,LTA!J$102:AN$102,LTA!J$104:AN$104)</f>
        <v>67.819999999999993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-294</v>
      </c>
      <c r="AA6" s="76">
        <f>STOA!I6</f>
        <v>0</v>
      </c>
      <c r="AB6" s="76">
        <f>-STOA!O6</f>
        <v>0</v>
      </c>
      <c r="AC6">
        <f t="shared" si="0"/>
        <v>8.0304278848572093</v>
      </c>
      <c r="AD6">
        <f t="shared" si="1"/>
        <v>431.20038106021218</v>
      </c>
      <c r="AE6">
        <f>'IDT-1'!C6</f>
        <v>-33.65</v>
      </c>
      <c r="AF6" s="25"/>
      <c r="AG6">
        <f t="shared" si="2"/>
        <v>397.5503810602122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5.9491499999999995</v>
      </c>
      <c r="E7">
        <f>GT_NG!Q7</f>
        <v>8.8760965481443019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591.49302510668269</v>
      </c>
      <c r="P7" s="37">
        <v>16.332537290242385</v>
      </c>
      <c r="Q7" s="37">
        <v>15.09</v>
      </c>
      <c r="R7" s="39">
        <v>0</v>
      </c>
      <c r="S7" s="39">
        <v>0</v>
      </c>
      <c r="T7" s="38">
        <f>SUMPRODUCT(LTA!J7:AN7,LTA!J$101:AN$101,LTA!J$104:AN$104)</f>
        <v>18.329999999999998</v>
      </c>
      <c r="U7" s="38">
        <f>SUMPRODUCT(LTA!J7:AN7,LTA!J$102:AN$102,LTA!J$104:AN$104)</f>
        <v>67.98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-345</v>
      </c>
      <c r="AA7" s="76">
        <f>STOA!I7</f>
        <v>0</v>
      </c>
      <c r="AB7" s="76">
        <f>-STOA!O7</f>
        <v>0</v>
      </c>
      <c r="AC7">
        <f t="shared" si="0"/>
        <v>8.4122451172700288</v>
      </c>
      <c r="AD7">
        <f t="shared" si="1"/>
        <v>377.36856382779945</v>
      </c>
      <c r="AE7">
        <f>'IDT-1'!C7</f>
        <v>-3.1019999999999999</v>
      </c>
      <c r="AF7" s="25"/>
      <c r="AG7">
        <f t="shared" si="2"/>
        <v>374.26656382779947</v>
      </c>
      <c r="AI7" s="35">
        <f>PXIL!I7</f>
        <v>0</v>
      </c>
      <c r="AJ7" s="35">
        <f>PXIL!O7</f>
        <v>0</v>
      </c>
      <c r="AK7" s="35">
        <f>RTM_IEX!I7</f>
        <v>6.73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6.0657999999999994</v>
      </c>
      <c r="E8">
        <f>GT_NG!Q8</f>
        <v>8.8760965481443019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591.48758523728304</v>
      </c>
      <c r="P8" s="37">
        <v>16.332537290242385</v>
      </c>
      <c r="Q8" s="37">
        <v>15.09</v>
      </c>
      <c r="R8" s="39">
        <v>0</v>
      </c>
      <c r="S8" s="39">
        <v>0</v>
      </c>
      <c r="T8" s="38">
        <f>SUMPRODUCT(LTA!J8:AN8,LTA!J$101:AN$101,LTA!J$104:AN$104)</f>
        <v>18.329999999999998</v>
      </c>
      <c r="U8" s="38">
        <f>SUMPRODUCT(LTA!J8:AN8,LTA!J$102:AN$102,LTA!J$104:AN$104)</f>
        <v>68.150000000000006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-363</v>
      </c>
      <c r="AA8" s="76">
        <f>STOA!I8</f>
        <v>0</v>
      </c>
      <c r="AB8" s="76">
        <f>-STOA!O8</f>
        <v>0</v>
      </c>
      <c r="AC8">
        <f t="shared" si="0"/>
        <v>8.5634302853755901</v>
      </c>
      <c r="AD8">
        <f t="shared" si="1"/>
        <v>360.45858879029419</v>
      </c>
      <c r="AE8">
        <f>'IDT-1'!C8</f>
        <v>0</v>
      </c>
      <c r="AF8" s="25"/>
      <c r="AG8">
        <f t="shared" si="2"/>
        <v>360.45858879029419</v>
      </c>
      <c r="AI8" s="35">
        <f>PXIL!I8</f>
        <v>0</v>
      </c>
      <c r="AJ8" s="35">
        <f>PXIL!O8</f>
        <v>0</v>
      </c>
      <c r="AK8" s="35">
        <f>RTM_IEX!I8</f>
        <v>7.69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6.0657999999999994</v>
      </c>
      <c r="E9">
        <f>GT_NG!Q9</f>
        <v>8.8760965481443019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590.08296523728302</v>
      </c>
      <c r="P9" s="37">
        <v>16.332537290242385</v>
      </c>
      <c r="Q9" s="37">
        <v>15.09</v>
      </c>
      <c r="R9" s="39">
        <v>0</v>
      </c>
      <c r="S9" s="39">
        <v>0</v>
      </c>
      <c r="T9" s="38">
        <f>SUMPRODUCT(LTA!J9:AN9,LTA!J$101:AN$101,LTA!J$104:AN$104)</f>
        <v>18.329999999999998</v>
      </c>
      <c r="U9" s="38">
        <f>SUMPRODUCT(LTA!J9:AN9,LTA!J$102:AN$102,LTA!J$104:AN$104)</f>
        <v>73.12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-383</v>
      </c>
      <c r="AA9" s="76">
        <f>STOA!I9</f>
        <v>0</v>
      </c>
      <c r="AB9" s="76">
        <f>-STOA!O9</f>
        <v>0</v>
      </c>
      <c r="AC9">
        <f t="shared" si="0"/>
        <v>8.7933946150276761</v>
      </c>
      <c r="AD9">
        <f t="shared" si="1"/>
        <v>349.55400446064209</v>
      </c>
      <c r="AE9">
        <f>'IDT-1'!C9</f>
        <v>0</v>
      </c>
      <c r="AF9" s="25"/>
      <c r="AG9">
        <f t="shared" si="2"/>
        <v>349.55400446064209</v>
      </c>
      <c r="AI9" s="35">
        <f>PXIL!I9</f>
        <v>0</v>
      </c>
      <c r="AJ9" s="35">
        <f>PXIL!O9</f>
        <v>0</v>
      </c>
      <c r="AK9" s="35">
        <f>RTM_IEX!I9</f>
        <v>13.45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6.0657999999999994</v>
      </c>
      <c r="E10">
        <f>GT_NG!Q10</f>
        <v>8.8760965481443019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590.08296523728302</v>
      </c>
      <c r="P10" s="37">
        <v>16.332537290242385</v>
      </c>
      <c r="Q10" s="37">
        <v>15.09</v>
      </c>
      <c r="R10" s="39">
        <v>0</v>
      </c>
      <c r="S10" s="39">
        <v>0</v>
      </c>
      <c r="T10" s="38">
        <f>SUMPRODUCT(LTA!J10:AN10,LTA!J$101:AN$101,LTA!J$104:AN$104)</f>
        <v>18.329999999999998</v>
      </c>
      <c r="U10" s="38">
        <f>SUMPRODUCT(LTA!J10:AN10,LTA!J$102:AN$102,LTA!J$104:AN$104)</f>
        <v>73.78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-393</v>
      </c>
      <c r="AA10" s="76">
        <f>STOA!I10</f>
        <v>0</v>
      </c>
      <c r="AB10" s="76">
        <f>-STOA!O10</f>
        <v>0</v>
      </c>
      <c r="AC10">
        <f t="shared" si="0"/>
        <v>8.8696677978537188</v>
      </c>
      <c r="AD10">
        <f t="shared" si="1"/>
        <v>339.17773127781606</v>
      </c>
      <c r="AE10">
        <f>'IDT-1'!C10</f>
        <v>0</v>
      </c>
      <c r="AF10" s="25"/>
      <c r="AG10">
        <f t="shared" si="2"/>
        <v>339.17773127781606</v>
      </c>
      <c r="AI10" s="35">
        <f>PXIL!I10</f>
        <v>0</v>
      </c>
      <c r="AJ10" s="35">
        <f>PXIL!O10</f>
        <v>0</v>
      </c>
      <c r="AK10" s="35">
        <f>RTM_IEX!I10</f>
        <v>12.49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6.0657999999999994</v>
      </c>
      <c r="E11">
        <f>GT_NG!Q11</f>
        <v>8.8760965481443019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590.08296523728302</v>
      </c>
      <c r="P11" s="37">
        <v>16.332537290242385</v>
      </c>
      <c r="Q11" s="37">
        <v>15.09</v>
      </c>
      <c r="R11" s="39">
        <v>0</v>
      </c>
      <c r="S11" s="39">
        <v>0</v>
      </c>
      <c r="T11" s="38">
        <f>SUMPRODUCT(LTA!J11:AN11,LTA!J$101:AN$101,LTA!J$104:AN$104)</f>
        <v>18.329999999999998</v>
      </c>
      <c r="U11" s="38">
        <f>SUMPRODUCT(LTA!J11:AN11,LTA!J$102:AN$102,LTA!J$104:AN$104)</f>
        <v>64.84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-376</v>
      </c>
      <c r="AA11" s="76">
        <f>STOA!I11</f>
        <v>0</v>
      </c>
      <c r="AB11" s="76">
        <f>-STOA!O11</f>
        <v>0</v>
      </c>
      <c r="AC11">
        <f t="shared" si="0"/>
        <v>8.5688713870494464</v>
      </c>
      <c r="AD11">
        <f t="shared" si="1"/>
        <v>335.04852768862037</v>
      </c>
      <c r="AE11">
        <f>'IDT-1'!C11</f>
        <v>0</v>
      </c>
      <c r="AF11" s="25"/>
      <c r="AG11">
        <f t="shared" si="2"/>
        <v>335.04852768862037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6.0657999999999994</v>
      </c>
      <c r="E12">
        <f>GT_NG!Q12</f>
        <v>8.8760965481443019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590.08296523728302</v>
      </c>
      <c r="P12" s="37">
        <v>16.332537290242385</v>
      </c>
      <c r="Q12" s="37">
        <v>15.09</v>
      </c>
      <c r="R12" s="39">
        <v>0</v>
      </c>
      <c r="S12" s="39">
        <v>0</v>
      </c>
      <c r="T12" s="38">
        <f>SUMPRODUCT(LTA!J12:AN12,LTA!J$101:AN$101,LTA!J$104:AN$104)</f>
        <v>18.329999999999998</v>
      </c>
      <c r="U12" s="38">
        <f>SUMPRODUCT(LTA!J12:AN12,LTA!J$102:AN$102,LTA!J$104:AN$104)</f>
        <v>65.34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-381</v>
      </c>
      <c r="AA12" s="76">
        <f>STOA!I12</f>
        <v>0</v>
      </c>
      <c r="AB12" s="76">
        <f>-STOA!O12</f>
        <v>0</v>
      </c>
      <c r="AC12">
        <f t="shared" si="0"/>
        <v>8.6120779784624695</v>
      </c>
      <c r="AD12">
        <f t="shared" si="1"/>
        <v>330.50532109720734</v>
      </c>
      <c r="AE12">
        <f>'IDT-1'!C12</f>
        <v>0</v>
      </c>
      <c r="AF12" s="25"/>
      <c r="AG12">
        <f t="shared" si="2"/>
        <v>330.50532109720734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6.0657999999999994</v>
      </c>
      <c r="E13">
        <f>GT_NG!Q13</f>
        <v>8.8760965481443019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585.03296523728307</v>
      </c>
      <c r="P13" s="37">
        <v>16.332537290242385</v>
      </c>
      <c r="Q13" s="37">
        <v>15.09</v>
      </c>
      <c r="R13" s="39">
        <v>0</v>
      </c>
      <c r="S13" s="39">
        <v>0</v>
      </c>
      <c r="T13" s="38">
        <f>SUMPRODUCT(LTA!J13:AN13,LTA!J$101:AN$101,LTA!J$104:AN$104)</f>
        <v>16.670000000000002</v>
      </c>
      <c r="U13" s="38">
        <f>SUMPRODUCT(LTA!J13:AN13,LTA!J$102:AN$102,LTA!J$104:AN$104)</f>
        <v>61.17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-381</v>
      </c>
      <c r="AA13" s="76">
        <f>STOA!I13</f>
        <v>0</v>
      </c>
      <c r="AB13" s="76">
        <f>-STOA!O13</f>
        <v>0</v>
      </c>
      <c r="AC13">
        <f t="shared" si="0"/>
        <v>8.5272139784624663</v>
      </c>
      <c r="AD13">
        <f t="shared" si="1"/>
        <v>319.71018509720727</v>
      </c>
      <c r="AE13">
        <f>'IDT-1'!C13</f>
        <v>0</v>
      </c>
      <c r="AF13" s="25"/>
      <c r="AG13">
        <f t="shared" si="2"/>
        <v>319.71018509720727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6.0657999999999994</v>
      </c>
      <c r="E14">
        <f>GT_NG!Q14</f>
        <v>8.8760965481443019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585.03296523728307</v>
      </c>
      <c r="P14" s="37">
        <v>16.332537290242385</v>
      </c>
      <c r="Q14" s="37">
        <v>15.09</v>
      </c>
      <c r="R14" s="39">
        <v>0</v>
      </c>
      <c r="S14" s="39">
        <v>0</v>
      </c>
      <c r="T14" s="38">
        <f>SUMPRODUCT(LTA!J14:AN14,LTA!J$101:AN$101,LTA!J$104:AN$104)</f>
        <v>16.670000000000002</v>
      </c>
      <c r="U14" s="38">
        <f>SUMPRODUCT(LTA!J14:AN14,LTA!J$102:AN$102,LTA!J$104:AN$104)</f>
        <v>61.17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-386</v>
      </c>
      <c r="AA14" s="76">
        <f>STOA!I14</f>
        <v>0</v>
      </c>
      <c r="AB14" s="76">
        <f>-STOA!O14</f>
        <v>0</v>
      </c>
      <c r="AC14">
        <f t="shared" si="0"/>
        <v>8.5665205698754896</v>
      </c>
      <c r="AD14">
        <f t="shared" si="1"/>
        <v>314.67087850579424</v>
      </c>
      <c r="AE14">
        <f>'IDT-1'!C14</f>
        <v>0</v>
      </c>
      <c r="AF14" s="25"/>
      <c r="AG14">
        <f t="shared" si="2"/>
        <v>314.67087850579424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6.0657999999999994</v>
      </c>
      <c r="E15">
        <f>GT_NG!Q15</f>
        <v>8.8760965481443019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586.95797212196464</v>
      </c>
      <c r="P15" s="37">
        <v>16.332537290242385</v>
      </c>
      <c r="Q15" s="37">
        <v>15.09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60.34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-396</v>
      </c>
      <c r="AA15" s="76">
        <f>STOA!I15</f>
        <v>0</v>
      </c>
      <c r="AB15" s="76">
        <f>-STOA!O15</f>
        <v>0</v>
      </c>
      <c r="AC15">
        <f t="shared" si="0"/>
        <v>8.6406488064020479</v>
      </c>
      <c r="AD15">
        <f t="shared" si="1"/>
        <v>304.02175715394935</v>
      </c>
      <c r="AE15">
        <f>'IDT-1'!C15</f>
        <v>0</v>
      </c>
      <c r="AF15" s="25"/>
      <c r="AG15">
        <f t="shared" si="2"/>
        <v>304.02175715394935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6.0657999999999994</v>
      </c>
      <c r="E16">
        <f>GT_NG!Q16</f>
        <v>8.8760965481443019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594.8967208310869</v>
      </c>
      <c r="P16" s="37">
        <v>16.332537290242385</v>
      </c>
      <c r="Q16" s="37">
        <v>15.09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60.34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-401</v>
      </c>
      <c r="AA16" s="76">
        <f>STOA!I16</f>
        <v>0</v>
      </c>
      <c r="AB16" s="76">
        <f>-STOA!O16</f>
        <v>0</v>
      </c>
      <c r="AC16">
        <f t="shared" si="0"/>
        <v>8.7418776377462244</v>
      </c>
      <c r="AD16">
        <f t="shared" si="1"/>
        <v>306.85927703172746</v>
      </c>
      <c r="AE16">
        <f>'IDT-1'!C16</f>
        <v>0</v>
      </c>
      <c r="AF16" s="25"/>
      <c r="AG16">
        <f t="shared" si="2"/>
        <v>306.85927703172746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6.0657999999999994</v>
      </c>
      <c r="E17">
        <f>GT_NG!Q17</f>
        <v>8.8760965481443019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594.8967208310869</v>
      </c>
      <c r="P17" s="37">
        <v>16.332537290242385</v>
      </c>
      <c r="Q17" s="37">
        <v>15.09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60.34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-401</v>
      </c>
      <c r="AA17" s="76">
        <f>STOA!I17</f>
        <v>0</v>
      </c>
      <c r="AB17" s="76">
        <f>-STOA!O17</f>
        <v>0</v>
      </c>
      <c r="AC17">
        <f t="shared" si="0"/>
        <v>8.7418776377462244</v>
      </c>
      <c r="AD17">
        <f t="shared" si="1"/>
        <v>306.85927703172746</v>
      </c>
      <c r="AE17">
        <f>'IDT-1'!C17</f>
        <v>0</v>
      </c>
      <c r="AF17" s="25"/>
      <c r="AG17">
        <f t="shared" si="2"/>
        <v>306.85927703172746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6.0657999999999994</v>
      </c>
      <c r="E18">
        <f>GT_NG!Q18</f>
        <v>8.8760965481443019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594.8967208310869</v>
      </c>
      <c r="P18" s="37">
        <v>16.332537290242385</v>
      </c>
      <c r="Q18" s="37">
        <v>15.09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60.34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-406</v>
      </c>
      <c r="AA18" s="76">
        <f>STOA!I18</f>
        <v>0</v>
      </c>
      <c r="AB18" s="76">
        <f>-STOA!O18</f>
        <v>0</v>
      </c>
      <c r="AC18">
        <f t="shared" si="0"/>
        <v>8.7811842291592459</v>
      </c>
      <c r="AD18">
        <f t="shared" si="1"/>
        <v>301.81997044031442</v>
      </c>
      <c r="AE18">
        <f>'IDT-1'!C18</f>
        <v>0</v>
      </c>
      <c r="AF18" s="25"/>
      <c r="AG18">
        <f t="shared" si="2"/>
        <v>301.81997044031442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6.0657999999999994</v>
      </c>
      <c r="E19">
        <f>GT_NG!Q19</f>
        <v>9.1060966354667343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582.67672083108687</v>
      </c>
      <c r="P19" s="37">
        <v>16.332537290242385</v>
      </c>
      <c r="Q19" s="37">
        <v>15.09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60.34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-406</v>
      </c>
      <c r="AA19" s="76">
        <f>STOA!I19</f>
        <v>0</v>
      </c>
      <c r="AB19" s="76">
        <f>-STOA!O19</f>
        <v>0</v>
      </c>
      <c r="AC19">
        <f t="shared" si="0"/>
        <v>8.7626202298403602</v>
      </c>
      <c r="AD19">
        <f t="shared" si="1"/>
        <v>299.4585345269557</v>
      </c>
      <c r="AE19">
        <f>'IDT-1'!C19</f>
        <v>0</v>
      </c>
      <c r="AF19" s="25"/>
      <c r="AG19">
        <f t="shared" si="2"/>
        <v>299.4585345269557</v>
      </c>
      <c r="AI19" s="35">
        <f>PXIL!I19</f>
        <v>0</v>
      </c>
      <c r="AJ19" s="35">
        <f>PXIL!O19</f>
        <v>0</v>
      </c>
      <c r="AK19" s="35">
        <f>RTM_IEX!I19</f>
        <v>9.61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6.0657999999999994</v>
      </c>
      <c r="E20">
        <f>GT_NG!Q20</f>
        <v>9.1060966354667343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569.86672083108692</v>
      </c>
      <c r="P20" s="37">
        <v>16.332537290242385</v>
      </c>
      <c r="Q20" s="37">
        <v>15.09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60.34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-416</v>
      </c>
      <c r="AA20" s="76">
        <f>STOA!I20</f>
        <v>0</v>
      </c>
      <c r="AB20" s="76">
        <f>-STOA!O20</f>
        <v>0</v>
      </c>
      <c r="AC20">
        <f t="shared" si="0"/>
        <v>8.9285934126664035</v>
      </c>
      <c r="AD20">
        <f t="shared" si="1"/>
        <v>300.49256134412968</v>
      </c>
      <c r="AE20">
        <f>'IDT-1'!C20</f>
        <v>0</v>
      </c>
      <c r="AF20" s="25"/>
      <c r="AG20">
        <f t="shared" si="2"/>
        <v>300.49256134412968</v>
      </c>
      <c r="AI20" s="35">
        <f>PXIL!I20</f>
        <v>0</v>
      </c>
      <c r="AJ20" s="35">
        <f>PXIL!O20</f>
        <v>0</v>
      </c>
      <c r="AK20" s="35">
        <f>RTM_IEX!I20</f>
        <v>33.619999999999997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9.1060966354667343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558.4513408310869</v>
      </c>
      <c r="P21" s="37">
        <v>16.332537290242385</v>
      </c>
      <c r="Q21" s="37">
        <v>15.09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60.34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-406</v>
      </c>
      <c r="AA21" s="76">
        <f>STOA!I21</f>
        <v>0</v>
      </c>
      <c r="AB21" s="76">
        <f>-STOA!O21</f>
        <v>0</v>
      </c>
      <c r="AC21">
        <f t="shared" si="0"/>
        <v>8.83597626584036</v>
      </c>
      <c r="AD21">
        <f t="shared" si="1"/>
        <v>308.78979849095572</v>
      </c>
      <c r="AE21">
        <f>'IDT-1'!C21</f>
        <v>0</v>
      </c>
      <c r="AF21" s="25"/>
      <c r="AG21">
        <f t="shared" si="2"/>
        <v>308.78979849095572</v>
      </c>
      <c r="AI21" s="35">
        <f>PXIL!I21</f>
        <v>0</v>
      </c>
      <c r="AJ21" s="35">
        <f>PXIL!O21</f>
        <v>0</v>
      </c>
      <c r="AK21" s="35">
        <f>RTM_IEX!I21</f>
        <v>43.24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9.1060966354667343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537.7025921219647</v>
      </c>
      <c r="P22" s="37">
        <v>16.332537290242385</v>
      </c>
      <c r="Q22" s="37">
        <v>15.09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84.36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-423</v>
      </c>
      <c r="AA22" s="76">
        <f>STOA!I22</f>
        <v>0</v>
      </c>
      <c r="AB22" s="76">
        <f>-STOA!O22</f>
        <v>0</v>
      </c>
      <c r="AC22">
        <f t="shared" si="0"/>
        <v>9.1600264367134798</v>
      </c>
      <c r="AD22">
        <f t="shared" si="1"/>
        <v>315.87699961096041</v>
      </c>
      <c r="AE22">
        <f>'IDT-1'!C22</f>
        <v>0</v>
      </c>
      <c r="AF22" s="25"/>
      <c r="AG22">
        <f t="shared" si="2"/>
        <v>315.87699961096041</v>
      </c>
      <c r="AI22" s="35">
        <f>PXIL!I22</f>
        <v>0</v>
      </c>
      <c r="AJ22" s="35">
        <f>PXIL!O22</f>
        <v>0</v>
      </c>
      <c r="AK22" s="35">
        <f>RTM_IEX!I22</f>
        <v>64.38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9.1060966354667343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525.00721929081169</v>
      </c>
      <c r="P23" s="37">
        <v>15.85</v>
      </c>
      <c r="Q23" s="37">
        <v>15.09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107.6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-363</v>
      </c>
      <c r="AA23" s="76">
        <f>STOA!I23</f>
        <v>0</v>
      </c>
      <c r="AB23" s="76">
        <f>-STOA!O23</f>
        <v>-38.43</v>
      </c>
      <c r="AC23">
        <f t="shared" si="0"/>
        <v>8.9489781024108215</v>
      </c>
      <c r="AD23">
        <f t="shared" si="1"/>
        <v>332.34013782386768</v>
      </c>
      <c r="AE23">
        <f>'IDT-1'!C23</f>
        <v>0</v>
      </c>
      <c r="AF23" s="25"/>
      <c r="AG23">
        <f t="shared" si="2"/>
        <v>332.34013782386768</v>
      </c>
      <c r="AI23" s="35">
        <f>PXIL!I23</f>
        <v>0</v>
      </c>
      <c r="AJ23" s="35">
        <f>PXIL!O23</f>
        <v>0</v>
      </c>
      <c r="AK23" s="35">
        <f>RTM_IEX!I23</f>
        <v>49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9.1060966354667343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512.20302510668262</v>
      </c>
      <c r="P24" s="37">
        <v>15.85</v>
      </c>
      <c r="Q24" s="37">
        <v>15.09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107.6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-338</v>
      </c>
      <c r="AA24" s="76">
        <f>STOA!I24</f>
        <v>0</v>
      </c>
      <c r="AB24" s="76">
        <f>-STOA!O24</f>
        <v>-38.43</v>
      </c>
      <c r="AC24">
        <f t="shared" si="0"/>
        <v>8.712554430709508</v>
      </c>
      <c r="AD24">
        <f t="shared" si="1"/>
        <v>352.46236731143989</v>
      </c>
      <c r="AE24">
        <f>'IDT-1'!C24</f>
        <v>0</v>
      </c>
      <c r="AF24" s="25"/>
      <c r="AG24">
        <f t="shared" si="2"/>
        <v>352.46236731143989</v>
      </c>
      <c r="AI24" s="35">
        <f>PXIL!I24</f>
        <v>0</v>
      </c>
      <c r="AJ24" s="35">
        <f>PXIL!O24</f>
        <v>0</v>
      </c>
      <c r="AK24" s="35">
        <f>RTM_IEX!I24</f>
        <v>56.69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9.1060966354667343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512.65983271807613</v>
      </c>
      <c r="P25" s="37">
        <v>34.07</v>
      </c>
      <c r="Q25" s="37">
        <v>15.09</v>
      </c>
      <c r="R25" s="39">
        <v>0</v>
      </c>
      <c r="S25" s="39">
        <v>0</v>
      </c>
      <c r="T25" s="38">
        <f>SUMPRODUCT(LTA!J25:AN25,LTA!J$101:AN$101,LTA!J$104:AN$104)</f>
        <v>15</v>
      </c>
      <c r="U25" s="38">
        <f>SUMPRODUCT(LTA!J25:AN25,LTA!J$102:AN$102,LTA!J$104:AN$104)</f>
        <v>107.6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-323</v>
      </c>
      <c r="AA25" s="76">
        <f>STOA!I25</f>
        <v>0</v>
      </c>
      <c r="AB25" s="76">
        <f>-STOA!O25</f>
        <v>-38.43</v>
      </c>
      <c r="AC25">
        <f t="shared" si="0"/>
        <v>8.747801755839312</v>
      </c>
      <c r="AD25">
        <f t="shared" si="1"/>
        <v>387.06392759770364</v>
      </c>
      <c r="AE25">
        <f>'IDT-1'!C25</f>
        <v>0</v>
      </c>
      <c r="AF25" s="25"/>
      <c r="AG25">
        <f t="shared" si="2"/>
        <v>387.06392759770364</v>
      </c>
      <c r="AI25" s="35">
        <f>PXIL!I25</f>
        <v>0</v>
      </c>
      <c r="AJ25" s="35">
        <f>PXIL!O25</f>
        <v>0</v>
      </c>
      <c r="AK25" s="35">
        <f>RTM_IEX!I25</f>
        <v>57.65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9.1060966354667343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504.47315467822989</v>
      </c>
      <c r="P26" s="37">
        <v>34.07</v>
      </c>
      <c r="Q26" s="37">
        <v>15.09</v>
      </c>
      <c r="R26" s="39">
        <v>0</v>
      </c>
      <c r="S26" s="39">
        <v>0</v>
      </c>
      <c r="T26" s="38">
        <f>SUMPRODUCT(LTA!J26:AN26,LTA!J$101:AN$101,LTA!J$104:AN$104)</f>
        <v>15</v>
      </c>
      <c r="U26" s="38">
        <f>SUMPRODUCT(LTA!J26:AN26,LTA!J$102:AN$102,LTA!J$104:AN$104)</f>
        <v>107.6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-293</v>
      </c>
      <c r="AA26" s="76">
        <f>STOA!I26</f>
        <v>0</v>
      </c>
      <c r="AB26" s="76">
        <f>-STOA!O26</f>
        <v>-38.43</v>
      </c>
      <c r="AC26">
        <f t="shared" si="0"/>
        <v>8.4780581186503809</v>
      </c>
      <c r="AD26">
        <f t="shared" si="1"/>
        <v>412.98699319504635</v>
      </c>
      <c r="AE26">
        <f>'IDT-1'!C26</f>
        <v>0</v>
      </c>
      <c r="AF26" s="25"/>
      <c r="AG26">
        <f t="shared" si="2"/>
        <v>412.98699319504635</v>
      </c>
      <c r="AI26" s="35">
        <f>PXIL!I26</f>
        <v>0</v>
      </c>
      <c r="AJ26" s="35">
        <f>PXIL!O26</f>
        <v>0</v>
      </c>
      <c r="AK26" s="35">
        <f>RTM_IEX!I26</f>
        <v>61.49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9.1060966354667343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571.17921107967504</v>
      </c>
      <c r="P27" s="37">
        <v>34.07</v>
      </c>
      <c r="Q27" s="37">
        <v>22.009999999999998</v>
      </c>
      <c r="R27" s="39">
        <v>0.18</v>
      </c>
      <c r="S27" s="39">
        <v>0</v>
      </c>
      <c r="T27" s="38">
        <f>SUMPRODUCT(LTA!J27:AN27,LTA!J$101:AN$101,LTA!J$104:AN$104)</f>
        <v>15</v>
      </c>
      <c r="U27" s="38">
        <f>SUMPRODUCT(LTA!J27:AN27,LTA!J$102:AN$102,LTA!J$104:AN$104)</f>
        <v>107.6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-451.57</v>
      </c>
      <c r="AC27">
        <f t="shared" si="0"/>
        <v>10.492802137053737</v>
      </c>
      <c r="AD27">
        <f t="shared" si="1"/>
        <v>428.0483055780881</v>
      </c>
      <c r="AE27">
        <f>'IDT-1'!C27</f>
        <v>25</v>
      </c>
      <c r="AF27" s="25"/>
      <c r="AG27">
        <f t="shared" si="2"/>
        <v>453.0483055780881</v>
      </c>
      <c r="AI27" s="35">
        <f>PXIL!I27</f>
        <v>0</v>
      </c>
      <c r="AJ27" s="35">
        <f>PXIL!O27</f>
        <v>0</v>
      </c>
      <c r="AK27" s="35">
        <f>RTM_IEX!I27</f>
        <v>124.9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9.1060966354667343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609.43167551656563</v>
      </c>
      <c r="P28" s="37">
        <v>34.07</v>
      </c>
      <c r="Q28" s="37">
        <v>22.01</v>
      </c>
      <c r="R28" s="39">
        <v>0.33263999999999999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107.6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-451.57</v>
      </c>
      <c r="AC28">
        <f t="shared" si="0"/>
        <v>10.859909951661482</v>
      </c>
      <c r="AD28">
        <f t="shared" si="1"/>
        <v>474.74630220037091</v>
      </c>
      <c r="AE28">
        <f>'IDT-1'!C28</f>
        <v>19.085000000000001</v>
      </c>
      <c r="AF28" s="25"/>
      <c r="AG28">
        <f t="shared" si="2"/>
        <v>493.83130220037089</v>
      </c>
      <c r="AI28" s="35">
        <f>PXIL!I28</f>
        <v>0</v>
      </c>
      <c r="AJ28" s="35">
        <f>PXIL!O28</f>
        <v>0</v>
      </c>
      <c r="AK28" s="35">
        <f>RTM_IEX!I28</f>
        <v>133.56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9.1060966354667343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653.21719752291244</v>
      </c>
      <c r="P29" s="37">
        <v>34.07</v>
      </c>
      <c r="Q29" s="37">
        <v>22.01</v>
      </c>
      <c r="R29" s="39">
        <v>0.8</v>
      </c>
      <c r="S29" s="39">
        <v>0</v>
      </c>
      <c r="T29" s="38">
        <f>SUMPRODUCT(LTA!J29:AN29,LTA!J$101:AN$101,LTA!J$104:AN$104)</f>
        <v>15</v>
      </c>
      <c r="U29" s="38">
        <f>SUMPRODUCT(LTA!J29:AN29,LTA!J$102:AN$102,LTA!J$104:AN$104)</f>
        <v>107.6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18.260000000000002</v>
      </c>
      <c r="Z29" s="35">
        <f>IEX!O29</f>
        <v>0</v>
      </c>
      <c r="AA29" s="76">
        <f>STOA!I29</f>
        <v>0</v>
      </c>
      <c r="AB29" s="76">
        <f>-STOA!O29</f>
        <v>-451.57</v>
      </c>
      <c r="AC29">
        <f t="shared" si="0"/>
        <v>11.632210431310988</v>
      </c>
      <c r="AD29">
        <f t="shared" si="1"/>
        <v>572.98688372706818</v>
      </c>
      <c r="AE29">
        <f>'IDT-1'!C29</f>
        <v>5.9690000000000003</v>
      </c>
      <c r="AF29" s="25"/>
      <c r="AG29">
        <f t="shared" si="2"/>
        <v>578.95588372706823</v>
      </c>
      <c r="AI29" s="35">
        <f>PXIL!I29</f>
        <v>0</v>
      </c>
      <c r="AJ29" s="35">
        <f>PXIL!O29</f>
        <v>0</v>
      </c>
      <c r="AK29" s="35">
        <f>RTM_IEX!I29</f>
        <v>170.06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9.1060966354667343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677.66602449320101</v>
      </c>
      <c r="P30" s="37">
        <v>34.07</v>
      </c>
      <c r="Q30" s="37">
        <v>22.01</v>
      </c>
      <c r="R30" s="39">
        <v>2.7399999999999998</v>
      </c>
      <c r="S30" s="39">
        <v>0</v>
      </c>
      <c r="T30" s="38">
        <f>SUMPRODUCT(LTA!J30:AN30,LTA!J$101:AN$101,LTA!J$104:AN$104)</f>
        <v>15</v>
      </c>
      <c r="U30" s="38">
        <f>SUMPRODUCT(LTA!J30:AN30,LTA!J$102:AN$102,LTA!J$104:AN$104)</f>
        <v>107.6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48.04</v>
      </c>
      <c r="Z30" s="35">
        <f>IEX!O30</f>
        <v>0</v>
      </c>
      <c r="AA30" s="76">
        <f>STOA!I30</f>
        <v>0</v>
      </c>
      <c r="AB30" s="76">
        <f>-STOA!O30</f>
        <v>-451.57</v>
      </c>
      <c r="AC30">
        <f t="shared" si="0"/>
        <v>12.025399281679238</v>
      </c>
      <c r="AD30">
        <f t="shared" si="1"/>
        <v>623.00252184698854</v>
      </c>
      <c r="AE30">
        <f>'IDT-1'!C30</f>
        <v>0</v>
      </c>
      <c r="AF30" s="25"/>
      <c r="AG30">
        <f t="shared" si="2"/>
        <v>623.00252184698854</v>
      </c>
      <c r="AI30" s="35">
        <f>PXIL!I30</f>
        <v>0</v>
      </c>
      <c r="AJ30" s="35">
        <f>PXIL!O30</f>
        <v>0</v>
      </c>
      <c r="AK30" s="35">
        <f>RTM_IEX!I30</f>
        <v>164.3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9.1060966354667343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677.97854710647755</v>
      </c>
      <c r="P31" s="37">
        <v>34.07</v>
      </c>
      <c r="Q31" s="37">
        <v>22.01</v>
      </c>
      <c r="R31" s="39">
        <v>7.9626559893226565</v>
      </c>
      <c r="S31" s="39">
        <v>0</v>
      </c>
      <c r="T31" s="38">
        <f>SUMPRODUCT(LTA!J31:AN31,LTA!J$101:AN$101,LTA!J$104:AN$104)</f>
        <v>15.02</v>
      </c>
      <c r="U31" s="38">
        <f>SUMPRODUCT(LTA!J31:AN31,LTA!J$102:AN$102,LTA!J$104:AN$104)</f>
        <v>107.6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-30</v>
      </c>
      <c r="AA31" s="76">
        <f>STOA!I31</f>
        <v>0</v>
      </c>
      <c r="AB31" s="76">
        <f>-STOA!O31</f>
        <v>-278.63</v>
      </c>
      <c r="AC31">
        <f t="shared" si="0"/>
        <v>10.023228839464052</v>
      </c>
      <c r="AD31">
        <f t="shared" si="1"/>
        <v>655.31987089180291</v>
      </c>
      <c r="AE31">
        <f>'IDT-1'!C31</f>
        <v>0</v>
      </c>
      <c r="AF31" s="25"/>
      <c r="AG31">
        <f t="shared" si="2"/>
        <v>655.31987089180291</v>
      </c>
      <c r="AI31" s="35">
        <f>PXIL!I31</f>
        <v>0</v>
      </c>
      <c r="AJ31" s="35">
        <f>PXIL!O31</f>
        <v>0</v>
      </c>
      <c r="AK31" s="35">
        <f>RTM_IEX!I31</f>
        <v>94.16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9.1060966354667343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672.31708295718863</v>
      </c>
      <c r="P32" s="37">
        <v>34.07</v>
      </c>
      <c r="Q32" s="37">
        <v>22.01</v>
      </c>
      <c r="R32" s="39">
        <v>14.84</v>
      </c>
      <c r="S32" s="39">
        <v>0</v>
      </c>
      <c r="T32" s="38">
        <f>SUMPRODUCT(LTA!J32:AN32,LTA!J$101:AN$101,LTA!J$104:AN$104)</f>
        <v>16.079999999999998</v>
      </c>
      <c r="U32" s="38">
        <f>SUMPRODUCT(LTA!J32:AN32,LTA!J$102:AN$102,LTA!J$104:AN$104)</f>
        <v>107.6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-278.63</v>
      </c>
      <c r="AC32">
        <f t="shared" si="0"/>
        <v>9.6729311539047522</v>
      </c>
      <c r="AD32">
        <f t="shared" si="1"/>
        <v>670.99604843875079</v>
      </c>
      <c r="AE32">
        <f>'IDT-1'!C32</f>
        <v>35</v>
      </c>
      <c r="AF32" s="25"/>
      <c r="AG32">
        <f t="shared" si="2"/>
        <v>705.99604843875079</v>
      </c>
      <c r="AI32" s="35">
        <f>PXIL!I32</f>
        <v>0</v>
      </c>
      <c r="AJ32" s="35">
        <f>PXIL!O32</f>
        <v>0</v>
      </c>
      <c r="AK32" s="35">
        <f>RTM_IEX!I32</f>
        <v>77.209999999999994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9.1060966354667343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668.31150468790202</v>
      </c>
      <c r="P33" s="37">
        <v>34.07</v>
      </c>
      <c r="Q33" s="37">
        <v>22.01</v>
      </c>
      <c r="R33" s="39">
        <v>20.440000000000001</v>
      </c>
      <c r="S33" s="39">
        <v>0</v>
      </c>
      <c r="T33" s="38">
        <f>SUMPRODUCT(LTA!J33:AN33,LTA!J$101:AN$101,LTA!J$104:AN$104)</f>
        <v>19.55</v>
      </c>
      <c r="U33" s="38">
        <f>SUMPRODUCT(LTA!J33:AN33,LTA!J$102:AN$102,LTA!J$104:AN$104)</f>
        <v>107.6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9.61</v>
      </c>
      <c r="Z33" s="35">
        <f>IEX!O33</f>
        <v>0</v>
      </c>
      <c r="AA33" s="76">
        <f>STOA!I33</f>
        <v>0</v>
      </c>
      <c r="AB33" s="76">
        <f>-STOA!O33</f>
        <v>-278.63</v>
      </c>
      <c r="AC33">
        <f t="shared" si="0"/>
        <v>10.087223643404316</v>
      </c>
      <c r="AD33">
        <f t="shared" si="1"/>
        <v>723.69617767996453</v>
      </c>
      <c r="AE33">
        <f>'IDT-1'!C33</f>
        <v>10.035</v>
      </c>
      <c r="AF33" s="25"/>
      <c r="AG33">
        <f t="shared" si="2"/>
        <v>733.7311776799645</v>
      </c>
      <c r="AI33" s="35">
        <f>PXIL!I33</f>
        <v>0</v>
      </c>
      <c r="AJ33" s="35">
        <f>PXIL!O33</f>
        <v>0</v>
      </c>
      <c r="AK33" s="35">
        <f>RTM_IEX!I33</f>
        <v>115.65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9.1060966354667343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663.85668811258768</v>
      </c>
      <c r="P34" s="37">
        <v>34.07</v>
      </c>
      <c r="Q34" s="37">
        <v>22.01</v>
      </c>
      <c r="R34" s="39">
        <v>20.5</v>
      </c>
      <c r="S34" s="39">
        <v>0</v>
      </c>
      <c r="T34" s="38">
        <f>SUMPRODUCT(LTA!J34:AN34,LTA!J$101:AN$101,LTA!J$104:AN$104)</f>
        <v>24.22</v>
      </c>
      <c r="U34" s="38">
        <f>SUMPRODUCT(LTA!J34:AN34,LTA!J$102:AN$102,LTA!J$104:AN$104)</f>
        <v>107.6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54.21</v>
      </c>
      <c r="Z34" s="35">
        <f>IEX!O34</f>
        <v>0</v>
      </c>
      <c r="AA34" s="76">
        <f>STOA!I34</f>
        <v>0</v>
      </c>
      <c r="AB34" s="76">
        <f>-STOA!O34</f>
        <v>-278.63</v>
      </c>
      <c r="AC34">
        <f t="shared" si="0"/>
        <v>10.378672074116865</v>
      </c>
      <c r="AD34">
        <f t="shared" si="1"/>
        <v>760.76991267393771</v>
      </c>
      <c r="AE34">
        <f>'IDT-1'!C34</f>
        <v>0</v>
      </c>
      <c r="AF34" s="25"/>
      <c r="AG34">
        <f t="shared" si="2"/>
        <v>760.76991267393771</v>
      </c>
      <c r="AI34" s="35">
        <f>PXIL!I34</f>
        <v>0</v>
      </c>
      <c r="AJ34" s="35">
        <f>PXIL!O34</f>
        <v>0</v>
      </c>
      <c r="AK34" s="35">
        <f>RTM_IEX!I34</f>
        <v>108.14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9.1060966354667343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663.52403036869839</v>
      </c>
      <c r="P35" s="37">
        <v>34.07</v>
      </c>
      <c r="Q35" s="37">
        <v>22.01</v>
      </c>
      <c r="R35" s="39">
        <v>20.5</v>
      </c>
      <c r="S35" s="39">
        <v>0</v>
      </c>
      <c r="T35" s="38">
        <f>SUMPRODUCT(LTA!J35:AN35,LTA!J$101:AN$101,LTA!J$104:AN$104)</f>
        <v>35.47</v>
      </c>
      <c r="U35" s="38">
        <f>SUMPRODUCT(LTA!J35:AN35,LTA!J$102:AN$102,LTA!J$104:AN$104)</f>
        <v>107.6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-60</v>
      </c>
      <c r="AA35" s="76">
        <f>STOA!I35</f>
        <v>0</v>
      </c>
      <c r="AB35" s="76">
        <f>-STOA!O35</f>
        <v>-86.47</v>
      </c>
      <c r="AC35">
        <f t="shared" si="0"/>
        <v>9.300309519485543</v>
      </c>
      <c r="AD35">
        <f t="shared" si="1"/>
        <v>888.95561748467969</v>
      </c>
      <c r="AE35">
        <f>'IDT-1'!C35</f>
        <v>-10</v>
      </c>
      <c r="AF35" s="25"/>
      <c r="AG35">
        <f t="shared" si="2"/>
        <v>878.95561748467969</v>
      </c>
      <c r="AI35" s="35">
        <f>PXIL!I35</f>
        <v>0</v>
      </c>
      <c r="AJ35" s="35">
        <f>PXIL!O35</f>
        <v>0</v>
      </c>
      <c r="AK35" s="35">
        <f>RTM_IEX!I35</f>
        <v>146.38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9.1060966354667343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666.34338804593608</v>
      </c>
      <c r="P36" s="37">
        <v>34.07</v>
      </c>
      <c r="Q36" s="37">
        <v>22.01</v>
      </c>
      <c r="R36" s="39">
        <v>20.5</v>
      </c>
      <c r="S36" s="39">
        <v>0</v>
      </c>
      <c r="T36" s="38">
        <f>SUMPRODUCT(LTA!J36:AN36,LTA!J$101:AN$101,LTA!J$104:AN$104)</f>
        <v>50.59</v>
      </c>
      <c r="U36" s="38">
        <f>SUMPRODUCT(LTA!J36:AN36,LTA!J$102:AN$102,LTA!J$104:AN$104)</f>
        <v>107.6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-45</v>
      </c>
      <c r="AA36" s="76">
        <f>STOA!I36</f>
        <v>0</v>
      </c>
      <c r="AB36" s="76">
        <f>-STOA!O36</f>
        <v>-86.47</v>
      </c>
      <c r="AC36">
        <f t="shared" si="0"/>
        <v>9.4427487351289301</v>
      </c>
      <c r="AD36">
        <f t="shared" si="1"/>
        <v>937.19253594627401</v>
      </c>
      <c r="AE36">
        <f>'IDT-1'!C36</f>
        <v>0</v>
      </c>
      <c r="AF36" s="25"/>
      <c r="AG36">
        <f t="shared" si="2"/>
        <v>937.19253594627401</v>
      </c>
      <c r="AI36" s="35">
        <f>PXIL!I36</f>
        <v>0</v>
      </c>
      <c r="AJ36" s="35">
        <f>PXIL!O36</f>
        <v>0</v>
      </c>
      <c r="AK36" s="35">
        <f>RTM_IEX!I36</f>
        <v>161.82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9.1060966354667343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649.56988830380521</v>
      </c>
      <c r="P37" s="37">
        <v>34.07</v>
      </c>
      <c r="Q37" s="37">
        <v>22.01</v>
      </c>
      <c r="R37" s="39">
        <v>20.5</v>
      </c>
      <c r="S37" s="39">
        <v>0</v>
      </c>
      <c r="T37" s="38">
        <f>SUMPRODUCT(LTA!J37:AN37,LTA!J$101:AN$101,LTA!J$104:AN$104)</f>
        <v>77.05</v>
      </c>
      <c r="U37" s="38">
        <f>SUMPRODUCT(LTA!J37:AN37,LTA!J$102:AN$102,LTA!J$104:AN$104)</f>
        <v>107.6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-40</v>
      </c>
      <c r="AA37" s="76">
        <f>STOA!I37</f>
        <v>0</v>
      </c>
      <c r="AB37" s="76">
        <f>-STOA!O37</f>
        <v>-86.47</v>
      </c>
      <c r="AC37">
        <f t="shared" si="0"/>
        <v>9.670018845727288</v>
      </c>
      <c r="AD37">
        <f t="shared" si="1"/>
        <v>976.14176609354467</v>
      </c>
      <c r="AE37">
        <f>'IDT-1'!C37</f>
        <v>0</v>
      </c>
      <c r="AF37" s="25"/>
      <c r="AG37">
        <f t="shared" si="2"/>
        <v>976.14176609354467</v>
      </c>
      <c r="AI37" s="35">
        <f>PXIL!I37</f>
        <v>0</v>
      </c>
      <c r="AJ37" s="35">
        <f>PXIL!O37</f>
        <v>0</v>
      </c>
      <c r="AK37" s="35">
        <f>RTM_IEX!I37</f>
        <v>186.31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9.1060966354667343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625.20671113484889</v>
      </c>
      <c r="P38" s="37">
        <v>34.07</v>
      </c>
      <c r="Q38" s="37">
        <v>22.01</v>
      </c>
      <c r="R38" s="39">
        <v>20.5</v>
      </c>
      <c r="S38" s="39">
        <v>0</v>
      </c>
      <c r="T38" s="38">
        <f>SUMPRODUCT(LTA!J38:AN38,LTA!J$101:AN$101,LTA!J$104:AN$104)</f>
        <v>98.490000000000009</v>
      </c>
      <c r="U38" s="38">
        <f>SUMPRODUCT(LTA!J38:AN38,LTA!J$102:AN$102,LTA!J$104:AN$104)</f>
        <v>107.6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-25</v>
      </c>
      <c r="AA38" s="76">
        <f>STOA!I38</f>
        <v>0</v>
      </c>
      <c r="AB38" s="76">
        <f>-STOA!O38</f>
        <v>-86.47</v>
      </c>
      <c r="AC38">
        <f t="shared" si="0"/>
        <v>10.046048289570365</v>
      </c>
      <c r="AD38">
        <f t="shared" si="1"/>
        <v>1054.0925594807454</v>
      </c>
      <c r="AE38">
        <f>'IDT-1'!C38</f>
        <v>0</v>
      </c>
      <c r="AF38" s="25"/>
      <c r="AG38">
        <f t="shared" si="2"/>
        <v>1054.0925594807454</v>
      </c>
      <c r="AI38" s="35">
        <f>PXIL!I38</f>
        <v>0</v>
      </c>
      <c r="AJ38" s="35">
        <f>PXIL!O38</f>
        <v>0</v>
      </c>
      <c r="AK38" s="35">
        <f>RTM_IEX!I38</f>
        <v>252.56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8.8071113418115736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609.06512723110211</v>
      </c>
      <c r="P39" s="37">
        <v>34.07</v>
      </c>
      <c r="Q39" s="37">
        <v>22.01</v>
      </c>
      <c r="R39" s="39">
        <v>20.5</v>
      </c>
      <c r="S39" s="39">
        <v>0</v>
      </c>
      <c r="T39" s="38">
        <f>SUMPRODUCT(LTA!J39:AN39,LTA!J$101:AN$101,LTA!J$104:AN$104)</f>
        <v>123.23</v>
      </c>
      <c r="U39" s="38">
        <f>SUMPRODUCT(LTA!J39:AN39,LTA!J$102:AN$102,LTA!J$104:AN$104)</f>
        <v>105.92999999999999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-65</v>
      </c>
      <c r="AA39" s="76">
        <f>STOA!I39</f>
        <v>0</v>
      </c>
      <c r="AB39" s="76">
        <f>-STOA!O39</f>
        <v>0</v>
      </c>
      <c r="AC39">
        <f t="shared" si="0"/>
        <v>8.8266283892380066</v>
      </c>
      <c r="AD39">
        <f t="shared" si="1"/>
        <v>992.2814101836758</v>
      </c>
      <c r="AE39">
        <f>'IDT-1'!C39</f>
        <v>-40</v>
      </c>
      <c r="AF39" s="25"/>
      <c r="AG39">
        <f t="shared" si="2"/>
        <v>952.2814101836758</v>
      </c>
      <c r="AI39" s="35">
        <f>PXIL!I39</f>
        <v>0</v>
      </c>
      <c r="AJ39" s="35">
        <f>PXIL!O39</f>
        <v>0</v>
      </c>
      <c r="AK39" s="35">
        <f>RTM_IEX!I39</f>
        <v>136.43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8.8071113418115736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607.01993788785501</v>
      </c>
      <c r="P40" s="37">
        <v>34.07</v>
      </c>
      <c r="Q40" s="37">
        <v>22.01</v>
      </c>
      <c r="R40" s="39">
        <v>23.5</v>
      </c>
      <c r="S40" s="39">
        <v>0</v>
      </c>
      <c r="T40" s="38">
        <f>SUMPRODUCT(LTA!J40:AN40,LTA!J$101:AN$101,LTA!J$104:AN$104)</f>
        <v>142.01999999999998</v>
      </c>
      <c r="U40" s="38">
        <f>SUMPRODUCT(LTA!J40:AN40,LTA!J$102:AN$102,LTA!J$104:AN$104)</f>
        <v>105.92999999999999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-60</v>
      </c>
      <c r="AA40" s="76">
        <f>STOA!I40</f>
        <v>0</v>
      </c>
      <c r="AB40" s="76">
        <f>-STOA!O40</f>
        <v>0</v>
      </c>
      <c r="AC40">
        <f t="shared" si="0"/>
        <v>8.8739393209476578</v>
      </c>
      <c r="AD40">
        <f t="shared" si="1"/>
        <v>1008.3389099087188</v>
      </c>
      <c r="AE40">
        <f>'IDT-1'!C40</f>
        <v>-30</v>
      </c>
      <c r="AF40" s="25"/>
      <c r="AG40">
        <f t="shared" si="2"/>
        <v>978.33890990871885</v>
      </c>
      <c r="AI40" s="35">
        <f>PXIL!I40</f>
        <v>0</v>
      </c>
      <c r="AJ40" s="35">
        <f>PXIL!O40</f>
        <v>0</v>
      </c>
      <c r="AK40" s="35">
        <f>RTM_IEX!I40</f>
        <v>127.79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8.8071113418115736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612.83652984903586</v>
      </c>
      <c r="P41" s="37">
        <v>34.07</v>
      </c>
      <c r="Q41" s="37">
        <v>22.01</v>
      </c>
      <c r="R41" s="39">
        <v>23.56</v>
      </c>
      <c r="S41" s="39">
        <v>0</v>
      </c>
      <c r="T41" s="38">
        <f>SUMPRODUCT(LTA!J41:AN41,LTA!J$101:AN$101,LTA!J$104:AN$104)</f>
        <v>162.13999999999999</v>
      </c>
      <c r="U41" s="38">
        <f>SUMPRODUCT(LTA!J41:AN41,LTA!J$102:AN$102,LTA!J$104:AN$104)</f>
        <v>105.92999999999999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-65</v>
      </c>
      <c r="AA41" s="76">
        <f>STOA!I41</f>
        <v>0</v>
      </c>
      <c r="AB41" s="76">
        <f>-STOA!O41</f>
        <v>0</v>
      </c>
      <c r="AC41">
        <f t="shared" si="0"/>
        <v>8.868681329657889</v>
      </c>
      <c r="AD41">
        <f t="shared" si="1"/>
        <v>997.63075986118952</v>
      </c>
      <c r="AE41">
        <f>'IDT-1'!C41</f>
        <v>-15</v>
      </c>
      <c r="AF41" s="25"/>
      <c r="AG41">
        <f t="shared" si="2"/>
        <v>982.63075986118952</v>
      </c>
      <c r="AI41" s="35">
        <f>PXIL!I41</f>
        <v>0</v>
      </c>
      <c r="AJ41" s="35">
        <f>PXIL!O41</f>
        <v>0</v>
      </c>
      <c r="AK41" s="35">
        <f>RTM_IEX!I41</f>
        <v>96.08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8.8071113418115736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612.82900388825158</v>
      </c>
      <c r="P42" s="37">
        <v>34.07</v>
      </c>
      <c r="Q42" s="37">
        <v>22.01</v>
      </c>
      <c r="R42" s="39">
        <v>23.56</v>
      </c>
      <c r="S42" s="39">
        <v>0</v>
      </c>
      <c r="T42" s="38">
        <f>SUMPRODUCT(LTA!J42:AN42,LTA!J$101:AN$101,LTA!J$104:AN$104)</f>
        <v>178.8</v>
      </c>
      <c r="U42" s="38">
        <f>SUMPRODUCT(LTA!J42:AN42,LTA!J$102:AN$102,LTA!J$104:AN$104)</f>
        <v>105.92999999999999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-60</v>
      </c>
      <c r="AA42" s="76">
        <f>STOA!I42</f>
        <v>0</v>
      </c>
      <c r="AB42" s="76">
        <f>-STOA!O42</f>
        <v>0</v>
      </c>
      <c r="AC42">
        <f t="shared" si="0"/>
        <v>8.9592640357507509</v>
      </c>
      <c r="AD42">
        <f t="shared" si="1"/>
        <v>1019.1926511943125</v>
      </c>
      <c r="AE42">
        <f>'IDT-1'!C42</f>
        <v>-5</v>
      </c>
      <c r="AF42" s="25"/>
      <c r="AG42">
        <f t="shared" si="2"/>
        <v>1014.1926511943125</v>
      </c>
      <c r="AI42" s="35">
        <f>PXIL!I42</f>
        <v>0</v>
      </c>
      <c r="AJ42" s="35">
        <f>PXIL!O42</f>
        <v>0</v>
      </c>
      <c r="AK42" s="35">
        <f>RTM_IEX!I42</f>
        <v>96.08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8.8071113418115736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612.83652984903586</v>
      </c>
      <c r="P43" s="37">
        <v>34.07</v>
      </c>
      <c r="Q43" s="37">
        <v>22.01</v>
      </c>
      <c r="R43" s="39">
        <v>23.5</v>
      </c>
      <c r="S43" s="39">
        <v>0</v>
      </c>
      <c r="T43" s="38">
        <f>SUMPRODUCT(LTA!J43:AN43,LTA!J$101:AN$101,LTA!J$104:AN$104)</f>
        <v>194.70000000000002</v>
      </c>
      <c r="U43" s="38">
        <f>SUMPRODUCT(LTA!J43:AN43,LTA!J$102:AN$102,LTA!J$104:AN$104)</f>
        <v>105.92999999999999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-60</v>
      </c>
      <c r="AA43" s="76">
        <f>STOA!I43</f>
        <v>0</v>
      </c>
      <c r="AB43" s="76">
        <f>-STOA!O43</f>
        <v>0</v>
      </c>
      <c r="AC43">
        <f t="shared" si="0"/>
        <v>8.9068552582448692</v>
      </c>
      <c r="AD43">
        <f t="shared" si="1"/>
        <v>1012.5259859326027</v>
      </c>
      <c r="AE43">
        <f>'IDT-1'!C43</f>
        <v>-10</v>
      </c>
      <c r="AF43" s="25"/>
      <c r="AG43">
        <f t="shared" si="2"/>
        <v>1002.5259859326027</v>
      </c>
      <c r="AI43" s="35">
        <f>PXIL!I43</f>
        <v>0</v>
      </c>
      <c r="AJ43" s="35">
        <f>PXIL!O43</f>
        <v>0</v>
      </c>
      <c r="AK43" s="35">
        <f>RTM_IEX!I43</f>
        <v>73.98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8.8071113418115736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602.34803587313218</v>
      </c>
      <c r="P44" s="37">
        <v>34.07</v>
      </c>
      <c r="Q44" s="37">
        <v>22.01</v>
      </c>
      <c r="R44" s="39">
        <v>23.5</v>
      </c>
      <c r="S44" s="39">
        <v>0</v>
      </c>
      <c r="T44" s="38">
        <f>SUMPRODUCT(LTA!J44:AN44,LTA!J$101:AN$101,LTA!J$104:AN$104)</f>
        <v>209.46</v>
      </c>
      <c r="U44" s="38">
        <f>SUMPRODUCT(LTA!J44:AN44,LTA!J$102:AN$102,LTA!J$104:AN$104)</f>
        <v>105.92999999999999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-60</v>
      </c>
      <c r="AA44" s="76">
        <f>STOA!I44</f>
        <v>0</v>
      </c>
      <c r="AB44" s="76">
        <f>-STOA!O44</f>
        <v>0</v>
      </c>
      <c r="AC44">
        <f t="shared" si="0"/>
        <v>9.0301070052328196</v>
      </c>
      <c r="AD44">
        <f t="shared" si="1"/>
        <v>1028.2042402097111</v>
      </c>
      <c r="AE44">
        <f>'IDT-1'!C44</f>
        <v>-10</v>
      </c>
      <c r="AF44" s="25"/>
      <c r="AG44">
        <f t="shared" si="2"/>
        <v>1018.2042402097111</v>
      </c>
      <c r="AI44" s="35">
        <f>PXIL!I44</f>
        <v>0</v>
      </c>
      <c r="AJ44" s="35">
        <f>PXIL!O44</f>
        <v>0</v>
      </c>
      <c r="AK44" s="35">
        <f>RTM_IEX!I44</f>
        <v>85.51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8.8071113418115736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601.07715586296797</v>
      </c>
      <c r="P45" s="37">
        <v>34.07</v>
      </c>
      <c r="Q45" s="37">
        <v>22.01</v>
      </c>
      <c r="R45" s="39">
        <v>23.5</v>
      </c>
      <c r="S45" s="39">
        <v>0</v>
      </c>
      <c r="T45" s="38">
        <f>SUMPRODUCT(LTA!J45:AN45,LTA!J$101:AN$101,LTA!J$104:AN$104)</f>
        <v>223.01000000000002</v>
      </c>
      <c r="U45" s="38">
        <f>SUMPRODUCT(LTA!J45:AN45,LTA!J$102:AN$102,LTA!J$104:AN$104)</f>
        <v>105.92999999999999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8.1896370441972799</v>
      </c>
      <c r="AD45">
        <f t="shared" si="1"/>
        <v>1041.7638301605823</v>
      </c>
      <c r="AE45">
        <f>'IDT-1'!C45</f>
        <v>-10</v>
      </c>
      <c r="AF45" s="25"/>
      <c r="AG45">
        <f t="shared" si="2"/>
        <v>1031.7638301605823</v>
      </c>
      <c r="AI45" s="35">
        <f>PXIL!I45</f>
        <v>0</v>
      </c>
      <c r="AJ45" s="35">
        <f>PXIL!O45</f>
        <v>0</v>
      </c>
      <c r="AK45" s="35">
        <f>RTM_IEX!I45</f>
        <v>25.95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8.8071113418115736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601.07715586296797</v>
      </c>
      <c r="P46" s="37">
        <v>34.07</v>
      </c>
      <c r="Q46" s="37">
        <v>22.01</v>
      </c>
      <c r="R46" s="39">
        <v>23.5</v>
      </c>
      <c r="S46" s="39">
        <v>0</v>
      </c>
      <c r="T46" s="38">
        <f>SUMPRODUCT(LTA!J46:AN46,LTA!J$101:AN$101,LTA!J$104:AN$104)</f>
        <v>236.44000000000003</v>
      </c>
      <c r="U46" s="38">
        <f>SUMPRODUCT(LTA!J46:AN46,LTA!J$102:AN$102,LTA!J$104:AN$104)</f>
        <v>105.92999999999999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8.2943130441972812</v>
      </c>
      <c r="AD46">
        <f t="shared" si="1"/>
        <v>1055.0791541605824</v>
      </c>
      <c r="AE46">
        <f>'IDT-1'!C46</f>
        <v>-20</v>
      </c>
      <c r="AF46" s="25"/>
      <c r="AG46">
        <f t="shared" si="2"/>
        <v>1035.0791541605824</v>
      </c>
      <c r="AI46" s="35">
        <f>PXIL!I46</f>
        <v>0</v>
      </c>
      <c r="AJ46" s="35">
        <f>PXIL!O46</f>
        <v>0</v>
      </c>
      <c r="AK46" s="35">
        <f>RTM_IEX!I46</f>
        <v>25.94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8.8071113418115736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546.76456202201837</v>
      </c>
      <c r="P47" s="37">
        <v>34.07</v>
      </c>
      <c r="Q47" s="37">
        <v>22.01</v>
      </c>
      <c r="R47" s="39">
        <v>23.5</v>
      </c>
      <c r="S47" s="39">
        <v>0</v>
      </c>
      <c r="T47" s="38">
        <f>SUMPRODUCT(LTA!J47:AN47,LTA!J$101:AN$101,LTA!J$104:AN$104)</f>
        <v>247.48000000000002</v>
      </c>
      <c r="U47" s="38">
        <f>SUMPRODUCT(LTA!J47:AN47,LTA!J$102:AN$102,LTA!J$104:AN$104)</f>
        <v>105.92999999999999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-14</v>
      </c>
      <c r="AA47" s="76">
        <f>STOA!I47</f>
        <v>0</v>
      </c>
      <c r="AB47" s="76">
        <f>-STOA!O47</f>
        <v>0</v>
      </c>
      <c r="AC47">
        <f t="shared" si="0"/>
        <v>8.5463892681943339</v>
      </c>
      <c r="AD47">
        <f t="shared" si="1"/>
        <v>1059.0344840956357</v>
      </c>
      <c r="AE47">
        <f>'IDT-1'!C47</f>
        <v>0</v>
      </c>
      <c r="AF47" s="25"/>
      <c r="AG47">
        <f t="shared" si="2"/>
        <v>1059.0344840956357</v>
      </c>
      <c r="AI47" s="35">
        <f>PXIL!I47</f>
        <v>0</v>
      </c>
      <c r="AJ47" s="35">
        <f>PXIL!O47</f>
        <v>0</v>
      </c>
      <c r="AK47" s="35">
        <f>RTM_IEX!I47</f>
        <v>87.42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8.8071113418115736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487.4167432967302</v>
      </c>
      <c r="P48" s="37">
        <v>34.07</v>
      </c>
      <c r="Q48" s="37">
        <v>22.01</v>
      </c>
      <c r="R48" s="39">
        <v>23.5</v>
      </c>
      <c r="S48" s="39">
        <v>0</v>
      </c>
      <c r="T48" s="38">
        <f>SUMPRODUCT(LTA!J48:AN48,LTA!J$101:AN$101,LTA!J$104:AN$104)</f>
        <v>250.33</v>
      </c>
      <c r="U48" s="38">
        <f>SUMPRODUCT(LTA!J48:AN48,LTA!J$102:AN$102,LTA!J$104:AN$104)</f>
        <v>105.92999999999999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-28</v>
      </c>
      <c r="AA48" s="76">
        <f>STOA!I48</f>
        <v>0</v>
      </c>
      <c r="AB48" s="76">
        <f>-STOA!O48</f>
        <v>0</v>
      </c>
      <c r="AC48">
        <f t="shared" si="0"/>
        <v>8.5830667380935459</v>
      </c>
      <c r="AD48">
        <f t="shared" si="1"/>
        <v>1035.5899879004483</v>
      </c>
      <c r="AE48">
        <f>'IDT-1'!C48</f>
        <v>0</v>
      </c>
      <c r="AF48" s="25"/>
      <c r="AG48">
        <f t="shared" si="2"/>
        <v>1035.5899879004483</v>
      </c>
      <c r="AI48" s="35">
        <f>PXIL!I48</f>
        <v>0</v>
      </c>
      <c r="AJ48" s="35">
        <f>PXIL!O48</f>
        <v>0</v>
      </c>
      <c r="AK48" s="35">
        <f>RTM_IEX!I48</f>
        <v>134.51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8.8071113418115736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439.66674580354567</v>
      </c>
      <c r="P49" s="37">
        <v>34.07</v>
      </c>
      <c r="Q49" s="37">
        <v>22.01</v>
      </c>
      <c r="R49" s="39">
        <v>23.5</v>
      </c>
      <c r="S49" s="39">
        <v>0</v>
      </c>
      <c r="T49" s="38">
        <f>SUMPRODUCT(LTA!J49:AN49,LTA!J$101:AN$101,LTA!J$104:AN$104)</f>
        <v>251.33</v>
      </c>
      <c r="U49" s="38">
        <f>SUMPRODUCT(LTA!J49:AN49,LTA!J$102:AN$102,LTA!J$104:AN$104)</f>
        <v>105.92999999999999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8.1781678457337854</v>
      </c>
      <c r="AD49">
        <f t="shared" si="1"/>
        <v>1040.3048892996235</v>
      </c>
      <c r="AE49">
        <f>'IDT-1'!C49</f>
        <v>0</v>
      </c>
      <c r="AF49" s="25"/>
      <c r="AG49">
        <f t="shared" si="2"/>
        <v>1040.3048892996235</v>
      </c>
      <c r="AI49" s="35">
        <f>PXIL!I49</f>
        <v>0</v>
      </c>
      <c r="AJ49" s="35">
        <f>PXIL!O49</f>
        <v>0</v>
      </c>
      <c r="AK49" s="35">
        <f>RTM_IEX!I49</f>
        <v>157.57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8.8071113418115736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477.08787016085427</v>
      </c>
      <c r="P50" s="37">
        <v>34.07</v>
      </c>
      <c r="Q50" s="37">
        <v>22.009999999999998</v>
      </c>
      <c r="R50" s="39">
        <v>23.5</v>
      </c>
      <c r="S50" s="39">
        <v>0</v>
      </c>
      <c r="T50" s="38">
        <f>SUMPRODUCT(LTA!J50:AN50,LTA!J$101:AN$101,LTA!J$104:AN$104)</f>
        <v>251.33</v>
      </c>
      <c r="U50" s="38">
        <f>SUMPRODUCT(LTA!J50:AN50,LTA!J$102:AN$102,LTA!J$104:AN$104)</f>
        <v>105.92999999999999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8.2078166157207928</v>
      </c>
      <c r="AD50">
        <f t="shared" si="1"/>
        <v>1044.0763648869452</v>
      </c>
      <c r="AE50">
        <f>'IDT-1'!C50</f>
        <v>-6</v>
      </c>
      <c r="AF50" s="25"/>
      <c r="AG50">
        <f t="shared" si="2"/>
        <v>1038.0763648869452</v>
      </c>
      <c r="AI50" s="35">
        <f>PXIL!I50</f>
        <v>0</v>
      </c>
      <c r="AJ50" s="35">
        <f>PXIL!O50</f>
        <v>0</v>
      </c>
      <c r="AK50" s="35">
        <f>RTM_IEX!I50</f>
        <v>123.95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5.5991999999999997</v>
      </c>
      <c r="E51">
        <f>GT_NG!Q51</f>
        <v>8.8071113418115736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475.63383344437284</v>
      </c>
      <c r="P51" s="37">
        <v>34.07</v>
      </c>
      <c r="Q51" s="37">
        <v>15.09</v>
      </c>
      <c r="R51" s="39">
        <v>23.5</v>
      </c>
      <c r="S51" s="39">
        <v>0</v>
      </c>
      <c r="T51" s="38">
        <f>SUMPRODUCT(LTA!J51:AN51,LTA!J$101:AN$101,LTA!J$104:AN$104)</f>
        <v>251.33</v>
      </c>
      <c r="U51" s="38">
        <f>SUMPRODUCT(LTA!J51:AN51,LTA!J$102:AN$102,LTA!J$104:AN$104)</f>
        <v>105.92999999999999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-14</v>
      </c>
      <c r="AA51" s="76">
        <f>STOA!I51</f>
        <v>0</v>
      </c>
      <c r="AB51" s="76">
        <f>-STOA!O51</f>
        <v>0</v>
      </c>
      <c r="AC51">
        <f t="shared" si="0"/>
        <v>8.3949075852886992</v>
      </c>
      <c r="AD51">
        <f t="shared" si="1"/>
        <v>1039.7652372008959</v>
      </c>
      <c r="AE51">
        <f>'IDT-1'!C51</f>
        <v>0</v>
      </c>
      <c r="AF51" s="25"/>
      <c r="AG51">
        <f t="shared" si="2"/>
        <v>1039.7652372008959</v>
      </c>
      <c r="AI51" s="35">
        <f>PXIL!I51</f>
        <v>0</v>
      </c>
      <c r="AJ51" s="35">
        <f>PXIL!O51</f>
        <v>0</v>
      </c>
      <c r="AK51" s="35">
        <f>RTM_IEX!I51</f>
        <v>142.19999999999999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5.5991999999999997</v>
      </c>
      <c r="E52">
        <f>GT_NG!Q52</f>
        <v>8.8071113418115736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475.63383344437284</v>
      </c>
      <c r="P52" s="37">
        <v>34.07</v>
      </c>
      <c r="Q52" s="37">
        <v>15.09</v>
      </c>
      <c r="R52" s="39">
        <v>23.5</v>
      </c>
      <c r="S52" s="39">
        <v>0</v>
      </c>
      <c r="T52" s="38">
        <f>SUMPRODUCT(LTA!J52:AN52,LTA!J$101:AN$101,LTA!J$104:AN$104)</f>
        <v>251.33</v>
      </c>
      <c r="U52" s="38">
        <f>SUMPRODUCT(LTA!J52:AN52,LTA!J$102:AN$102,LTA!J$104:AN$104)</f>
        <v>105.92999999999999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-29</v>
      </c>
      <c r="AA52" s="76">
        <f>STOA!I52</f>
        <v>0</v>
      </c>
      <c r="AB52" s="76">
        <f>-STOA!O52</f>
        <v>0</v>
      </c>
      <c r="AC52">
        <f t="shared" si="0"/>
        <v>8.4453573595277636</v>
      </c>
      <c r="AD52">
        <f t="shared" si="1"/>
        <v>1016.0647874266568</v>
      </c>
      <c r="AE52">
        <f>'IDT-1'!C52</f>
        <v>0</v>
      </c>
      <c r="AF52" s="25"/>
      <c r="AG52">
        <f t="shared" si="2"/>
        <v>1016.0647874266568</v>
      </c>
      <c r="AI52" s="35">
        <f>PXIL!I52</f>
        <v>0</v>
      </c>
      <c r="AJ52" s="35">
        <f>PXIL!O52</f>
        <v>0</v>
      </c>
      <c r="AK52" s="35">
        <f>RTM_IEX!I52</f>
        <v>133.55000000000001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5.5991999999999997</v>
      </c>
      <c r="E53">
        <f>GT_NG!Q53</f>
        <v>8.8071113418115736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475.63383344437284</v>
      </c>
      <c r="P53" s="37">
        <v>34.07</v>
      </c>
      <c r="Q53" s="37">
        <v>15.09</v>
      </c>
      <c r="R53" s="39">
        <v>23.5</v>
      </c>
      <c r="S53" s="39">
        <v>0</v>
      </c>
      <c r="T53" s="38">
        <f>SUMPRODUCT(LTA!J53:AN53,LTA!J$101:AN$101,LTA!J$104:AN$104)</f>
        <v>251.33</v>
      </c>
      <c r="U53" s="38">
        <f>SUMPRODUCT(LTA!J53:AN53,LTA!J$102:AN$102,LTA!J$104:AN$104)</f>
        <v>105.92999999999999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-49</v>
      </c>
      <c r="AA53" s="76">
        <f>STOA!I53</f>
        <v>0</v>
      </c>
      <c r="AB53" s="76">
        <f>-STOA!O53</f>
        <v>0</v>
      </c>
      <c r="AC53">
        <f t="shared" si="0"/>
        <v>8.4602337251798492</v>
      </c>
      <c r="AD53">
        <f t="shared" si="1"/>
        <v>977.79991106100465</v>
      </c>
      <c r="AE53">
        <f>'IDT-1'!C53</f>
        <v>0</v>
      </c>
      <c r="AF53" s="25"/>
      <c r="AG53">
        <f t="shared" si="2"/>
        <v>977.79991106100465</v>
      </c>
      <c r="AI53" s="35">
        <f>PXIL!I53</f>
        <v>0</v>
      </c>
      <c r="AJ53" s="35">
        <f>PXIL!O53</f>
        <v>0</v>
      </c>
      <c r="AK53" s="35">
        <f>RTM_IEX!I53</f>
        <v>115.3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5.5991999999999997</v>
      </c>
      <c r="E54">
        <f>GT_NG!Q54</f>
        <v>8.8071113418115736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475.63383344437284</v>
      </c>
      <c r="P54" s="37">
        <v>34.07</v>
      </c>
      <c r="Q54" s="37">
        <v>15.09</v>
      </c>
      <c r="R54" s="39">
        <v>23.5</v>
      </c>
      <c r="S54" s="39">
        <v>0</v>
      </c>
      <c r="T54" s="38">
        <f>SUMPRODUCT(LTA!J54:AN54,LTA!J$101:AN$101,LTA!J$104:AN$104)</f>
        <v>251.33</v>
      </c>
      <c r="U54" s="38">
        <f>SUMPRODUCT(LTA!J54:AN54,LTA!J$102:AN$102,LTA!J$104:AN$104)</f>
        <v>105.92999999999999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-60</v>
      </c>
      <c r="AA54" s="76">
        <f>STOA!I54</f>
        <v>0</v>
      </c>
      <c r="AB54" s="76">
        <f>-STOA!O54</f>
        <v>0</v>
      </c>
      <c r="AC54">
        <f t="shared" si="0"/>
        <v>8.5467082262884979</v>
      </c>
      <c r="AD54">
        <f t="shared" si="1"/>
        <v>966.71343655989597</v>
      </c>
      <c r="AE54">
        <f>'IDT-1'!C54</f>
        <v>-9</v>
      </c>
      <c r="AF54" s="25"/>
      <c r="AG54">
        <f t="shared" si="2"/>
        <v>957.71343655989597</v>
      </c>
      <c r="AI54" s="35">
        <f>PXIL!I54</f>
        <v>0</v>
      </c>
      <c r="AJ54" s="35">
        <f>PXIL!O54</f>
        <v>0</v>
      </c>
      <c r="AK54" s="35">
        <f>RTM_IEX!I54</f>
        <v>115.3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5.5991999999999997</v>
      </c>
      <c r="E55">
        <f>GT_NG!Q55</f>
        <v>8.8071113418115736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476.43896750234387</v>
      </c>
      <c r="P55" s="37">
        <v>34.07</v>
      </c>
      <c r="Q55" s="37">
        <v>15.09</v>
      </c>
      <c r="R55" s="39">
        <v>23.5</v>
      </c>
      <c r="S55" s="39">
        <v>0</v>
      </c>
      <c r="T55" s="38">
        <f>SUMPRODUCT(LTA!J55:AN55,LTA!J$101:AN$101,LTA!J$104:AN$104)</f>
        <v>249.33</v>
      </c>
      <c r="U55" s="38">
        <f>SUMPRODUCT(LTA!J55:AN55,LTA!J$102:AN$102,LTA!J$104:AN$104)</f>
        <v>105.92999999999999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-60</v>
      </c>
      <c r="AA55" s="76">
        <f>STOA!I55</f>
        <v>0</v>
      </c>
      <c r="AB55" s="76">
        <f>-STOA!O55</f>
        <v>0</v>
      </c>
      <c r="AC55">
        <f t="shared" si="0"/>
        <v>8.3500322719406714</v>
      </c>
      <c r="AD55">
        <f t="shared" si="1"/>
        <v>941.69524657221484</v>
      </c>
      <c r="AE55">
        <f>'IDT-1'!C55</f>
        <v>-8</v>
      </c>
      <c r="AF55" s="25"/>
      <c r="AG55">
        <f t="shared" si="2"/>
        <v>933.69524657221484</v>
      </c>
      <c r="AI55" s="35">
        <f>PXIL!I55</f>
        <v>0</v>
      </c>
      <c r="AJ55" s="35">
        <f>PXIL!O55</f>
        <v>0</v>
      </c>
      <c r="AK55" s="35">
        <f>RTM_IEX!I55</f>
        <v>91.28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8.8071113418115736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477.44896750234386</v>
      </c>
      <c r="P56" s="37">
        <v>34.07</v>
      </c>
      <c r="Q56" s="37">
        <v>15.09</v>
      </c>
      <c r="R56" s="39">
        <v>23.5</v>
      </c>
      <c r="S56" s="39">
        <v>0</v>
      </c>
      <c r="T56" s="38">
        <f>SUMPRODUCT(LTA!J56:AN56,LTA!J$101:AN$101,LTA!J$104:AN$104)</f>
        <v>248.33</v>
      </c>
      <c r="U56" s="38">
        <f>SUMPRODUCT(LTA!J56:AN56,LTA!J$102:AN$102,LTA!J$104:AN$104)</f>
        <v>105.92999999999999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-65</v>
      </c>
      <c r="AA56" s="76">
        <f>STOA!I56</f>
        <v>0</v>
      </c>
      <c r="AB56" s="76">
        <f>-STOA!O56</f>
        <v>0</v>
      </c>
      <c r="AC56">
        <f t="shared" si="0"/>
        <v>8.3594648633536934</v>
      </c>
      <c r="AD56">
        <f t="shared" si="1"/>
        <v>932.85581398080194</v>
      </c>
      <c r="AE56">
        <f>'IDT-1'!C56</f>
        <v>-28</v>
      </c>
      <c r="AF56" s="25"/>
      <c r="AG56">
        <f t="shared" si="2"/>
        <v>904.85581398080194</v>
      </c>
      <c r="AI56" s="35">
        <f>PXIL!I56</f>
        <v>0</v>
      </c>
      <c r="AJ56" s="35">
        <f>PXIL!O56</f>
        <v>0</v>
      </c>
      <c r="AK56" s="35">
        <f>RTM_IEX!I56</f>
        <v>87.44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8.8071113418115736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477.53076678052224</v>
      </c>
      <c r="P57" s="37">
        <v>34.07</v>
      </c>
      <c r="Q57" s="37">
        <v>15.09</v>
      </c>
      <c r="R57" s="39">
        <v>23.5</v>
      </c>
      <c r="S57" s="39">
        <v>0</v>
      </c>
      <c r="T57" s="38">
        <f>SUMPRODUCT(LTA!J57:AN57,LTA!J$101:AN$101,LTA!J$104:AN$104)</f>
        <v>245.67</v>
      </c>
      <c r="U57" s="38">
        <f>SUMPRODUCT(LTA!J57:AN57,LTA!J$102:AN$102,LTA!J$104:AN$104)</f>
        <v>105.92999999999999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-39</v>
      </c>
      <c r="AA57" s="76">
        <f>STOA!I57</f>
        <v>0</v>
      </c>
      <c r="AB57" s="76">
        <f>-STOA!O57</f>
        <v>0</v>
      </c>
      <c r="AC57">
        <f t="shared" si="0"/>
        <v>8.1349606223757718</v>
      </c>
      <c r="AD57">
        <f t="shared" si="1"/>
        <v>956.5021174999581</v>
      </c>
      <c r="AE57">
        <f>'IDT-1'!C57</f>
        <v>-64</v>
      </c>
      <c r="AF57" s="25"/>
      <c r="AG57">
        <f t="shared" si="2"/>
        <v>892.5021174999581</v>
      </c>
      <c r="AI57" s="35">
        <f>PXIL!I57</f>
        <v>0</v>
      </c>
      <c r="AJ57" s="35">
        <f>PXIL!O57</f>
        <v>0</v>
      </c>
      <c r="AK57" s="35">
        <f>RTM_IEX!I57</f>
        <v>87.44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8.8071113418115736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477.53076678052224</v>
      </c>
      <c r="P58" s="37">
        <v>34.07</v>
      </c>
      <c r="Q58" s="37">
        <v>15.09</v>
      </c>
      <c r="R58" s="39">
        <v>23.5</v>
      </c>
      <c r="S58" s="39">
        <v>0</v>
      </c>
      <c r="T58" s="38">
        <f>SUMPRODUCT(LTA!J58:AN58,LTA!J$101:AN$101,LTA!J$104:AN$104)</f>
        <v>241</v>
      </c>
      <c r="U58" s="38">
        <f>SUMPRODUCT(LTA!J58:AN58,LTA!J$102:AN$102,LTA!J$104:AN$104)</f>
        <v>105.92999999999999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-44</v>
      </c>
      <c r="AA58" s="76">
        <f>STOA!I58</f>
        <v>0</v>
      </c>
      <c r="AB58" s="76">
        <f>-STOA!O58</f>
        <v>0</v>
      </c>
      <c r="AC58">
        <f t="shared" si="0"/>
        <v>8.1902572137887937</v>
      </c>
      <c r="AD58">
        <f t="shared" si="1"/>
        <v>953.49682090854503</v>
      </c>
      <c r="AE58">
        <f>'IDT-1'!C58</f>
        <v>-69</v>
      </c>
      <c r="AF58" s="25"/>
      <c r="AG58">
        <f t="shared" si="2"/>
        <v>884.49682090854503</v>
      </c>
      <c r="AI58" s="35">
        <f>PXIL!I58</f>
        <v>0</v>
      </c>
      <c r="AJ58" s="35">
        <f>PXIL!O58</f>
        <v>0</v>
      </c>
      <c r="AK58" s="35">
        <f>RTM_IEX!I58</f>
        <v>94.16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8.8071113418115736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476.72563272255121</v>
      </c>
      <c r="P59" s="37">
        <v>34.07</v>
      </c>
      <c r="Q59" s="37">
        <v>15.09</v>
      </c>
      <c r="R59" s="39">
        <v>23.5</v>
      </c>
      <c r="S59" s="39">
        <v>0</v>
      </c>
      <c r="T59" s="38">
        <f>SUMPRODUCT(LTA!J59:AN59,LTA!J$101:AN$101,LTA!J$104:AN$104)</f>
        <v>234.96999999999997</v>
      </c>
      <c r="U59" s="38">
        <f>SUMPRODUCT(LTA!J59:AN59,LTA!J$102:AN$102,LTA!J$104:AN$104)</f>
        <v>105.92999999999999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-39</v>
      </c>
      <c r="AA59" s="76">
        <f>STOA!I59</f>
        <v>0</v>
      </c>
      <c r="AB59" s="76">
        <f>-STOA!O59</f>
        <v>0</v>
      </c>
      <c r="AC59">
        <f t="shared" si="0"/>
        <v>8.1350765767235966</v>
      </c>
      <c r="AD59">
        <f t="shared" si="1"/>
        <v>956.51686748763916</v>
      </c>
      <c r="AE59">
        <f>'IDT-1'!C59</f>
        <v>-79</v>
      </c>
      <c r="AF59" s="25"/>
      <c r="AG59">
        <f t="shared" si="2"/>
        <v>877.51686748763916</v>
      </c>
      <c r="AI59" s="35">
        <f>PXIL!I59</f>
        <v>0</v>
      </c>
      <c r="AJ59" s="35">
        <f>PXIL!O59</f>
        <v>0</v>
      </c>
      <c r="AK59" s="35">
        <f>RTM_IEX!I59</f>
        <v>98.96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8.8071113418115736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476.72563272255121</v>
      </c>
      <c r="P60" s="37">
        <v>34.07</v>
      </c>
      <c r="Q60" s="37">
        <v>15.09</v>
      </c>
      <c r="R60" s="39">
        <v>23.5</v>
      </c>
      <c r="S60" s="39">
        <v>0</v>
      </c>
      <c r="T60" s="38">
        <f>SUMPRODUCT(LTA!J60:AN60,LTA!J$101:AN$101,LTA!J$104:AN$104)</f>
        <v>227.17000000000002</v>
      </c>
      <c r="U60" s="38">
        <f>SUMPRODUCT(LTA!J60:AN60,LTA!J$102:AN$102,LTA!J$104:AN$104)</f>
        <v>105.92999999999999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-55</v>
      </c>
      <c r="AA60" s="76">
        <f>STOA!I60</f>
        <v>0</v>
      </c>
      <c r="AB60" s="76">
        <f>-STOA!O60</f>
        <v>0</v>
      </c>
      <c r="AC60">
        <f t="shared" si="0"/>
        <v>8.3050056692452667</v>
      </c>
      <c r="AD60">
        <f t="shared" si="1"/>
        <v>946.00693839511746</v>
      </c>
      <c r="AE60">
        <f>'IDT-1'!C60</f>
        <v>-79</v>
      </c>
      <c r="AF60" s="25"/>
      <c r="AG60">
        <f t="shared" si="2"/>
        <v>867.00693839511746</v>
      </c>
      <c r="AI60" s="35">
        <f>PXIL!I60</f>
        <v>0</v>
      </c>
      <c r="AJ60" s="35">
        <f>PXIL!O60</f>
        <v>0</v>
      </c>
      <c r="AK60" s="35">
        <f>RTM_IEX!I60</f>
        <v>112.42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8.8071113418115736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476.72563272255121</v>
      </c>
      <c r="P61" s="37">
        <v>34.07</v>
      </c>
      <c r="Q61" s="37">
        <v>15.09</v>
      </c>
      <c r="R61" s="39">
        <v>23.500641819614909</v>
      </c>
      <c r="S61" s="39">
        <v>0</v>
      </c>
      <c r="T61" s="38">
        <f>SUMPRODUCT(LTA!J61:AN61,LTA!J$101:AN$101,LTA!J$104:AN$104)</f>
        <v>215.73</v>
      </c>
      <c r="U61" s="38">
        <f>SUMPRODUCT(LTA!J61:AN61,LTA!J$102:AN$102,LTA!J$104:AN$104)</f>
        <v>105.92999999999999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-60</v>
      </c>
      <c r="AA61" s="76">
        <f>STOA!I61</f>
        <v>0</v>
      </c>
      <c r="AB61" s="76">
        <f>-STOA!O61</f>
        <v>0</v>
      </c>
      <c r="AC61">
        <f t="shared" si="0"/>
        <v>8.1051692668512842</v>
      </c>
      <c r="AD61">
        <f t="shared" si="1"/>
        <v>910.54741661712649</v>
      </c>
      <c r="AE61">
        <f>'IDT-1'!C61</f>
        <v>-79</v>
      </c>
      <c r="AF61" s="25"/>
      <c r="AG61">
        <f t="shared" si="2"/>
        <v>831.54741661712649</v>
      </c>
      <c r="AI61" s="35">
        <f>PXIL!I61</f>
        <v>0</v>
      </c>
      <c r="AJ61" s="35">
        <f>PXIL!O61</f>
        <v>0</v>
      </c>
      <c r="AK61" s="35">
        <f>RTM_IEX!I61</f>
        <v>93.2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8.8071113418115736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476.72185731112813</v>
      </c>
      <c r="P62" s="37">
        <v>34.07</v>
      </c>
      <c r="Q62" s="37">
        <v>15.09</v>
      </c>
      <c r="R62" s="39">
        <v>23.500641819614909</v>
      </c>
      <c r="S62" s="39">
        <v>0</v>
      </c>
      <c r="T62" s="38">
        <f>SUMPRODUCT(LTA!J62:AN62,LTA!J$101:AN$101,LTA!J$104:AN$104)</f>
        <v>203.82999999999998</v>
      </c>
      <c r="U62" s="38">
        <f>SUMPRODUCT(LTA!J62:AN62,LTA!J$102:AN$102,LTA!J$104:AN$104)</f>
        <v>105.92999999999999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-60</v>
      </c>
      <c r="AA62" s="76">
        <f>STOA!I62</f>
        <v>0</v>
      </c>
      <c r="AB62" s="76">
        <f>-STOA!O62</f>
        <v>0</v>
      </c>
      <c r="AC62">
        <f t="shared" si="0"/>
        <v>7.9822898186421849</v>
      </c>
      <c r="AD62">
        <f t="shared" si="1"/>
        <v>894.91652065391258</v>
      </c>
      <c r="AE62">
        <f>'IDT-1'!C62</f>
        <v>-74</v>
      </c>
      <c r="AF62" s="25"/>
      <c r="AG62">
        <f t="shared" si="2"/>
        <v>820.91652065391258</v>
      </c>
      <c r="AI62" s="35">
        <f>PXIL!I62</f>
        <v>0</v>
      </c>
      <c r="AJ62" s="35">
        <f>PXIL!O62</f>
        <v>0</v>
      </c>
      <c r="AK62" s="35">
        <f>RTM_IEX!I62</f>
        <v>89.35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8.8071113418115736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480.74226987736586</v>
      </c>
      <c r="P63" s="37">
        <v>34.07</v>
      </c>
      <c r="Q63" s="37">
        <v>15.09</v>
      </c>
      <c r="R63" s="39">
        <v>23.5</v>
      </c>
      <c r="S63" s="39">
        <v>0</v>
      </c>
      <c r="T63" s="38">
        <f>SUMPRODUCT(LTA!J63:AN63,LTA!J$101:AN$101,LTA!J$104:AN$104)</f>
        <v>191.7</v>
      </c>
      <c r="U63" s="38">
        <f>SUMPRODUCT(LTA!J63:AN63,LTA!J$102:AN$102,LTA!J$104:AN$104)</f>
        <v>105.92999999999999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-20</v>
      </c>
      <c r="AA63" s="76">
        <f>STOA!I63</f>
        <v>0</v>
      </c>
      <c r="AB63" s="76">
        <f>-STOA!O63</f>
        <v>0</v>
      </c>
      <c r="AC63">
        <f t="shared" si="0"/>
        <v>7.6496612991616706</v>
      </c>
      <c r="AD63">
        <f t="shared" si="1"/>
        <v>932.91891992001581</v>
      </c>
      <c r="AE63">
        <f>'IDT-1'!C63</f>
        <v>-114</v>
      </c>
      <c r="AF63" s="25"/>
      <c r="AG63">
        <f t="shared" si="2"/>
        <v>818.91891992001581</v>
      </c>
      <c r="AI63" s="35">
        <f>PXIL!I63</f>
        <v>0</v>
      </c>
      <c r="AJ63" s="35">
        <f>PXIL!O63</f>
        <v>0</v>
      </c>
      <c r="AK63" s="35">
        <f>RTM_IEX!I63</f>
        <v>95.13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8.8071113418115736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479.73226987736587</v>
      </c>
      <c r="P64" s="37">
        <v>34.07</v>
      </c>
      <c r="Q64" s="37">
        <v>15.09</v>
      </c>
      <c r="R64" s="39">
        <v>23.5</v>
      </c>
      <c r="S64" s="39">
        <v>0</v>
      </c>
      <c r="T64" s="38">
        <f>SUMPRODUCT(LTA!J64:AN64,LTA!J$101:AN$101,LTA!J$104:AN$104)</f>
        <v>176.88</v>
      </c>
      <c r="U64" s="38">
        <f>SUMPRODUCT(LTA!J64:AN64,LTA!J$102:AN$102,LTA!J$104:AN$104)</f>
        <v>105.92999999999999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-20</v>
      </c>
      <c r="AA64" s="76">
        <f>STOA!I64</f>
        <v>0</v>
      </c>
      <c r="AB64" s="76">
        <f>-STOA!O64</f>
        <v>0</v>
      </c>
      <c r="AC64">
        <f t="shared" si="0"/>
        <v>7.5336752991616702</v>
      </c>
      <c r="AD64">
        <f t="shared" si="1"/>
        <v>918.16490592001583</v>
      </c>
      <c r="AE64">
        <f>'IDT-1'!C64</f>
        <v>-109</v>
      </c>
      <c r="AF64" s="25"/>
      <c r="AG64">
        <f t="shared" si="2"/>
        <v>809.16490592001583</v>
      </c>
      <c r="AI64" s="35">
        <f>PXIL!I64</f>
        <v>0</v>
      </c>
      <c r="AJ64" s="35">
        <f>PXIL!O64</f>
        <v>0</v>
      </c>
      <c r="AK64" s="35">
        <f>RTM_IEX!I64</f>
        <v>96.09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8.8071113418115736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479.41226987736587</v>
      </c>
      <c r="P65" s="37">
        <v>34.07</v>
      </c>
      <c r="Q65" s="37">
        <v>15.09</v>
      </c>
      <c r="R65" s="39">
        <v>23.372580609540634</v>
      </c>
      <c r="S65" s="39">
        <v>0</v>
      </c>
      <c r="T65" s="38">
        <f>SUMPRODUCT(LTA!J65:AN65,LTA!J$101:AN$101,LTA!J$104:AN$104)</f>
        <v>159.69</v>
      </c>
      <c r="U65" s="38">
        <f>SUMPRODUCT(LTA!J65:AN65,LTA!J$102:AN$102,LTA!J$104:AN$104)</f>
        <v>105.92999999999999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7.2763170622639999</v>
      </c>
      <c r="AD65">
        <f t="shared" si="1"/>
        <v>925.58484476645401</v>
      </c>
      <c r="AE65">
        <f>'IDT-1'!C65</f>
        <v>-121</v>
      </c>
      <c r="AF65" s="25"/>
      <c r="AG65">
        <f t="shared" si="2"/>
        <v>804.58484476645401</v>
      </c>
      <c r="AI65" s="35">
        <f>PXIL!I65</f>
        <v>0</v>
      </c>
      <c r="AJ65" s="35">
        <f>PXIL!O65</f>
        <v>0</v>
      </c>
      <c r="AK65" s="35">
        <f>RTM_IEX!I65</f>
        <v>100.89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8.8071113418115736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480.54620120323273</v>
      </c>
      <c r="P66" s="37">
        <v>34.066963728722932</v>
      </c>
      <c r="Q66" s="37">
        <v>11.53</v>
      </c>
      <c r="R66" s="39">
        <v>22.72</v>
      </c>
      <c r="S66" s="39">
        <v>0</v>
      </c>
      <c r="T66" s="38">
        <f>SUMPRODUCT(LTA!J66:AN66,LTA!J$101:AN$101,LTA!J$104:AN$104)</f>
        <v>142.94</v>
      </c>
      <c r="U66" s="38">
        <f>SUMPRODUCT(LTA!J66:AN66,LTA!J$102:AN$102,LTA!J$104:AN$104)</f>
        <v>105.92999999999999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</v>
      </c>
      <c r="AA66" s="76">
        <f>STOA!I66</f>
        <v>0</v>
      </c>
      <c r="AB66" s="76">
        <f>-STOA!O66</f>
        <v>0</v>
      </c>
      <c r="AC66">
        <f t="shared" si="0"/>
        <v>7.1452138697831966</v>
      </c>
      <c r="AD66">
        <f t="shared" si="1"/>
        <v>902.88426240398394</v>
      </c>
      <c r="AE66">
        <f>'IDT-1'!C66</f>
        <v>-106</v>
      </c>
      <c r="AF66" s="25"/>
      <c r="AG66">
        <f t="shared" si="2"/>
        <v>796.88426240398394</v>
      </c>
      <c r="AI66" s="35">
        <f>PXIL!I66</f>
        <v>0</v>
      </c>
      <c r="AJ66" s="35">
        <f>PXIL!O66</f>
        <v>0</v>
      </c>
      <c r="AK66" s="35">
        <f>RTM_IEX!I66</f>
        <v>100.89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8.8071113418115736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518.63830003536361</v>
      </c>
      <c r="P67" s="37">
        <v>34.07</v>
      </c>
      <c r="Q67" s="37">
        <v>11.53</v>
      </c>
      <c r="R67" s="39">
        <v>20.23</v>
      </c>
      <c r="S67" s="39">
        <v>0</v>
      </c>
      <c r="T67" s="38">
        <f>SUMPRODUCT(LTA!J67:AN67,LTA!J$101:AN$101,LTA!J$104:AN$104)</f>
        <v>126.09</v>
      </c>
      <c r="U67" s="38">
        <f>SUMPRODUCT(LTA!J67:AN67,LTA!J$102:AN$102,LTA!J$104:AN$104)</f>
        <v>105.92999999999999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-28.52</v>
      </c>
      <c r="AA67" s="76">
        <f>STOA!I67</f>
        <v>0</v>
      </c>
      <c r="AB67" s="76">
        <f>-STOA!O67</f>
        <v>0</v>
      </c>
      <c r="AC67">
        <f t="shared" si="0"/>
        <v>7.5820587661618424</v>
      </c>
      <c r="AD67">
        <f t="shared" si="1"/>
        <v>907.21255261101339</v>
      </c>
      <c r="AE67">
        <f>'IDT-1'!C67</f>
        <v>-111</v>
      </c>
      <c r="AF67" s="25"/>
      <c r="AG67">
        <f t="shared" si="2"/>
        <v>796.21255261101339</v>
      </c>
      <c r="AI67" s="35">
        <f>PXIL!I67</f>
        <v>0</v>
      </c>
      <c r="AJ67" s="35">
        <f>PXIL!O67</f>
        <v>0</v>
      </c>
      <c r="AK67" s="35">
        <f>RTM_IEX!I67</f>
        <v>112.42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8.8071113418115736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599.8804782905413</v>
      </c>
      <c r="P68" s="37">
        <v>34.07</v>
      </c>
      <c r="Q68" s="37">
        <v>22.01</v>
      </c>
      <c r="R68" s="39">
        <v>16.64</v>
      </c>
      <c r="S68" s="39">
        <v>0</v>
      </c>
      <c r="T68" s="38">
        <f>SUMPRODUCT(LTA!J68:AN68,LTA!J$101:AN$101,LTA!J$104:AN$104)</f>
        <v>105.89</v>
      </c>
      <c r="U68" s="38">
        <f>SUMPRODUCT(LTA!J68:AN68,LTA!J$102:AN$102,LTA!J$104:AN$104)</f>
        <v>105.92999999999999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-65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7.8243962575016326</v>
      </c>
      <c r="AD68">
        <f t="shared" ref="AD68:AD98" si="4">SUM(B68:AB68,AI68:AV68)-AC68</f>
        <v>864.79234337485127</v>
      </c>
      <c r="AE68">
        <f>'IDT-1'!C68</f>
        <v>-66</v>
      </c>
      <c r="AF68" s="25"/>
      <c r="AG68">
        <f t="shared" ref="AG68:AG98" si="5">SUM(AD68:AF68)</f>
        <v>798.79234337485127</v>
      </c>
      <c r="AI68" s="35">
        <f>PXIL!I68</f>
        <v>0</v>
      </c>
      <c r="AJ68" s="35">
        <f>PXIL!O68</f>
        <v>0</v>
      </c>
      <c r="AK68" s="35">
        <f>RTM_IEX!I68</f>
        <v>38.44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8.4854022376132114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599.88039623153327</v>
      </c>
      <c r="P69" s="37">
        <v>34.07</v>
      </c>
      <c r="Q69" s="37">
        <v>22.01</v>
      </c>
      <c r="R69" s="39">
        <v>10.057343543702139</v>
      </c>
      <c r="S69" s="39">
        <v>0</v>
      </c>
      <c r="T69" s="38">
        <f>SUMPRODUCT(LTA!J69:AN69,LTA!J$101:AN$101,LTA!J$104:AN$104)</f>
        <v>81.819999999999993</v>
      </c>
      <c r="U69" s="38">
        <f>SUMPRODUCT(LTA!J69:AN69,LTA!J$102:AN$102,LTA!J$104:AN$104)</f>
        <v>105.92999999999999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-65</v>
      </c>
      <c r="AA69" s="76">
        <f>STOA!I69</f>
        <v>0</v>
      </c>
      <c r="AB69" s="76">
        <f>-STOA!O69</f>
        <v>0</v>
      </c>
      <c r="AC69">
        <f t="shared" si="3"/>
        <v>7.852519566069498</v>
      </c>
      <c r="AD69">
        <f t="shared" si="4"/>
        <v>868.36977244677894</v>
      </c>
      <c r="AE69">
        <f>'IDT-1'!C69</f>
        <v>-56</v>
      </c>
      <c r="AF69" s="25"/>
      <c r="AG69">
        <f t="shared" si="5"/>
        <v>812.36977244677894</v>
      </c>
      <c r="AI69" s="35">
        <f>PXIL!I69</f>
        <v>0</v>
      </c>
      <c r="AJ69" s="35">
        <f>PXIL!O69</f>
        <v>0</v>
      </c>
      <c r="AK69" s="35">
        <f>RTM_IEX!I69</f>
        <v>73.02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8.4854022376132114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606.40086170280676</v>
      </c>
      <c r="P70" s="37">
        <v>34.07</v>
      </c>
      <c r="Q70" s="37">
        <v>22.01</v>
      </c>
      <c r="R70" s="39">
        <v>4.0226569729015198</v>
      </c>
      <c r="S70" s="39">
        <v>0</v>
      </c>
      <c r="T70" s="38">
        <f>SUMPRODUCT(LTA!J70:AN70,LTA!J$101:AN$101,LTA!J$104:AN$104)</f>
        <v>62.81</v>
      </c>
      <c r="U70" s="38">
        <f>SUMPRODUCT(LTA!J70:AN70,LTA!J$102:AN$102,LTA!J$104:AN$104)</f>
        <v>105.92999999999999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7.0621829531239078</v>
      </c>
      <c r="AD70">
        <f t="shared" si="4"/>
        <v>898.34588796019762</v>
      </c>
      <c r="AE70">
        <f>'IDT-1'!C70</f>
        <v>-80</v>
      </c>
      <c r="AF70" s="25"/>
      <c r="AG70">
        <f t="shared" si="5"/>
        <v>818.34588796019762</v>
      </c>
      <c r="AI70" s="35">
        <f>PXIL!I70</f>
        <v>0</v>
      </c>
      <c r="AJ70" s="35">
        <f>PXIL!O70</f>
        <v>0</v>
      </c>
      <c r="AK70" s="35">
        <f>RTM_IEX!I70</f>
        <v>55.73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8.4854022376132114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614.69822275528395</v>
      </c>
      <c r="P71" s="37">
        <v>34.07</v>
      </c>
      <c r="Q71" s="37">
        <v>19.03</v>
      </c>
      <c r="R71" s="39">
        <v>1.28</v>
      </c>
      <c r="S71" s="39">
        <v>0</v>
      </c>
      <c r="T71" s="38">
        <f>SUMPRODUCT(LTA!J71:AN71,LTA!J$101:AN$101,LTA!J$104:AN$104)</f>
        <v>45.519999999999996</v>
      </c>
      <c r="U71" s="38">
        <f>SUMPRODUCT(LTA!J71:AN71,LTA!J$102:AN$102,LTA!J$104:AN$104)</f>
        <v>105.92999999999999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-60</v>
      </c>
      <c r="AA71" s="76">
        <f>STOA!I71</f>
        <v>0</v>
      </c>
      <c r="AB71" s="76">
        <f>-STOA!O71</f>
        <v>0</v>
      </c>
      <c r="AC71">
        <f t="shared" si="3"/>
        <v>7.9062707419008555</v>
      </c>
      <c r="AD71">
        <f t="shared" si="4"/>
        <v>885.24650425099628</v>
      </c>
      <c r="AE71">
        <f>'IDT-1'!C71</f>
        <v>-55</v>
      </c>
      <c r="AF71" s="25"/>
      <c r="AG71">
        <f t="shared" si="5"/>
        <v>830.24650425099628</v>
      </c>
      <c r="AI71" s="35">
        <f>PXIL!I71</f>
        <v>0</v>
      </c>
      <c r="AJ71" s="35">
        <f>PXIL!O71</f>
        <v>0</v>
      </c>
      <c r="AK71" s="35">
        <f>RTM_IEX!I71</f>
        <v>118.19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8.4854022376132114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632.01985186856086</v>
      </c>
      <c r="P72" s="37">
        <v>34.07</v>
      </c>
      <c r="Q72" s="37">
        <v>19.03</v>
      </c>
      <c r="R72" s="39">
        <v>0.83</v>
      </c>
      <c r="S72" s="39">
        <v>0</v>
      </c>
      <c r="T72" s="38">
        <f>SUMPRODUCT(LTA!J72:AN72,LTA!J$101:AN$101,LTA!J$104:AN$104)</f>
        <v>33.61</v>
      </c>
      <c r="U72" s="38">
        <f>SUMPRODUCT(LTA!J72:AN72,LTA!J$102:AN$102,LTA!J$104:AN$104)</f>
        <v>105.92999999999999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-60</v>
      </c>
      <c r="AA72" s="76">
        <f>STOA!I72</f>
        <v>0</v>
      </c>
      <c r="AB72" s="76">
        <f>-STOA!O72</f>
        <v>0</v>
      </c>
      <c r="AC72">
        <f t="shared" si="3"/>
        <v>7.7211894489844166</v>
      </c>
      <c r="AD72">
        <f t="shared" si="4"/>
        <v>861.70321465718962</v>
      </c>
      <c r="AE72">
        <f>'IDT-1'!C72</f>
        <v>-40</v>
      </c>
      <c r="AF72" s="25"/>
      <c r="AG72">
        <f t="shared" si="5"/>
        <v>821.70321465718962</v>
      </c>
      <c r="AI72" s="35">
        <f>PXIL!I72</f>
        <v>0</v>
      </c>
      <c r="AJ72" s="35">
        <f>PXIL!O72</f>
        <v>0</v>
      </c>
      <c r="AK72" s="35">
        <f>RTM_IEX!I72</f>
        <v>89.5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5.9491499999999995</v>
      </c>
      <c r="E73">
        <f>GT_NG!Q73</f>
        <v>8.4854022376132114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652.27867824200064</v>
      </c>
      <c r="P73" s="37">
        <v>34.07</v>
      </c>
      <c r="Q73" s="37">
        <v>19.03</v>
      </c>
      <c r="R73" s="39">
        <v>0.35</v>
      </c>
      <c r="S73" s="39">
        <v>0</v>
      </c>
      <c r="T73" s="38">
        <f>SUMPRODUCT(LTA!J73:AN73,LTA!J$101:AN$101,LTA!J$104:AN$104)</f>
        <v>20.170000000000002</v>
      </c>
      <c r="U73" s="38">
        <f>SUMPRODUCT(LTA!J73:AN73,LTA!J$102:AN$102,LTA!J$104:AN$104)</f>
        <v>105.92999999999999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-60</v>
      </c>
      <c r="AA73" s="76">
        <f>STOA!I73</f>
        <v>0</v>
      </c>
      <c r="AB73" s="76">
        <f>-STOA!O73</f>
        <v>0</v>
      </c>
      <c r="AC73">
        <f t="shared" si="3"/>
        <v>7.8525322946972462</v>
      </c>
      <c r="AD73">
        <f t="shared" si="4"/>
        <v>878.41069818491655</v>
      </c>
      <c r="AE73">
        <f>'IDT-1'!C73</f>
        <v>-35</v>
      </c>
      <c r="AF73" s="25"/>
      <c r="AG73">
        <f t="shared" si="5"/>
        <v>843.41069818491655</v>
      </c>
      <c r="AI73" s="35">
        <f>PXIL!I73</f>
        <v>0</v>
      </c>
      <c r="AJ73" s="35">
        <f>PXIL!O73</f>
        <v>0</v>
      </c>
      <c r="AK73" s="35">
        <f>RTM_IEX!I73</f>
        <v>100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5.9491499999999995</v>
      </c>
      <c r="E74">
        <f>GT_NG!Q74</f>
        <v>8.4854022376132114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664.83105553866824</v>
      </c>
      <c r="P74" s="37">
        <v>34.07</v>
      </c>
      <c r="Q74" s="37">
        <v>19.03</v>
      </c>
      <c r="R74" s="39">
        <v>0.19</v>
      </c>
      <c r="S74" s="39">
        <v>0</v>
      </c>
      <c r="T74" s="38">
        <f>SUMPRODUCT(LTA!J74:AN74,LTA!J$101:AN$101,LTA!J$104:AN$104)</f>
        <v>17.959999999999997</v>
      </c>
      <c r="U74" s="38">
        <f>SUMPRODUCT(LTA!J74:AN74,LTA!J$102:AN$102,LTA!J$104:AN$104)</f>
        <v>106.77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-60</v>
      </c>
      <c r="AA74" s="76">
        <f>STOA!I74</f>
        <v>0</v>
      </c>
      <c r="AB74" s="76">
        <f>-STOA!O74</f>
        <v>0</v>
      </c>
      <c r="AC74">
        <f t="shared" si="3"/>
        <v>7.9186948376112536</v>
      </c>
      <c r="AD74">
        <f t="shared" si="4"/>
        <v>886.82691293867026</v>
      </c>
      <c r="AE74">
        <f>'IDT-1'!C74</f>
        <v>-25</v>
      </c>
      <c r="AF74" s="25"/>
      <c r="AG74">
        <f t="shared" si="5"/>
        <v>861.82691293867026</v>
      </c>
      <c r="AI74" s="35">
        <f>PXIL!I74</f>
        <v>0</v>
      </c>
      <c r="AJ74" s="35">
        <f>PXIL!O74</f>
        <v>0</v>
      </c>
      <c r="AK74" s="35">
        <f>RTM_IEX!I74</f>
        <v>97.46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8.553649440596697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672.93155500089927</v>
      </c>
      <c r="P75" s="37">
        <v>34.07</v>
      </c>
      <c r="Q75" s="37">
        <v>19.03</v>
      </c>
      <c r="R75" s="39">
        <v>0</v>
      </c>
      <c r="S75" s="39">
        <v>0</v>
      </c>
      <c r="T75" s="38">
        <f>SUMPRODUCT(LTA!J75:AN75,LTA!J$101:AN$101,LTA!J$104:AN$104)</f>
        <v>18.04</v>
      </c>
      <c r="U75" s="38">
        <f>SUMPRODUCT(LTA!J75:AN75,LTA!J$102:AN$102,LTA!J$104:AN$104)</f>
        <v>110.1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6.98</v>
      </c>
      <c r="Z75" s="35">
        <f>IEX!O75</f>
        <v>0</v>
      </c>
      <c r="AA75" s="76">
        <f>STOA!I75</f>
        <v>0</v>
      </c>
      <c r="AB75" s="76">
        <f>-STOA!O75</f>
        <v>-182.55</v>
      </c>
      <c r="AC75">
        <f t="shared" si="3"/>
        <v>9.3937173571330845</v>
      </c>
      <c r="AD75">
        <f t="shared" si="4"/>
        <v>828.39393708436273</v>
      </c>
      <c r="AE75">
        <f>'IDT-1'!C75</f>
        <v>0</v>
      </c>
      <c r="AF75" s="25"/>
      <c r="AG75">
        <f t="shared" si="5"/>
        <v>828.39393708436273</v>
      </c>
      <c r="AI75" s="35">
        <f>PXIL!I75</f>
        <v>0</v>
      </c>
      <c r="AJ75" s="35">
        <f>PXIL!O75</f>
        <v>0</v>
      </c>
      <c r="AK75" s="35">
        <f>RTM_IEX!I75</f>
        <v>110.32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34.130000000000003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8.553649440596697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679.34155500089935</v>
      </c>
      <c r="P76" s="37">
        <v>34.07</v>
      </c>
      <c r="Q76" s="37">
        <v>19.03</v>
      </c>
      <c r="R76" s="39">
        <v>0</v>
      </c>
      <c r="S76" s="39">
        <v>0</v>
      </c>
      <c r="T76" s="38">
        <f>SUMPRODUCT(LTA!J76:AN76,LTA!J$101:AN$101,LTA!J$104:AN$104)</f>
        <v>18.680000000000003</v>
      </c>
      <c r="U76" s="38">
        <f>SUMPRODUCT(LTA!J76:AN76,LTA!J$102:AN$102,LTA!J$104:AN$104)</f>
        <v>110.42999999999999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7.07</v>
      </c>
      <c r="Z76" s="35">
        <f>IEX!O76</f>
        <v>0</v>
      </c>
      <c r="AA76" s="76">
        <f>STOA!I76</f>
        <v>0</v>
      </c>
      <c r="AB76" s="76">
        <f>-STOA!O76</f>
        <v>-182.55</v>
      </c>
      <c r="AC76">
        <f t="shared" si="3"/>
        <v>9.3938733571330868</v>
      </c>
      <c r="AD76">
        <f t="shared" si="4"/>
        <v>828.41378108436288</v>
      </c>
      <c r="AE76">
        <f>'IDT-1'!C76</f>
        <v>0</v>
      </c>
      <c r="AF76" s="25"/>
      <c r="AG76">
        <f t="shared" si="5"/>
        <v>828.41378108436288</v>
      </c>
      <c r="AI76" s="35">
        <f>PXIL!I76</f>
        <v>0</v>
      </c>
      <c r="AJ76" s="35">
        <f>PXIL!O76</f>
        <v>0</v>
      </c>
      <c r="AK76" s="35">
        <f>RTM_IEX!I76</f>
        <v>109.75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27.25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8.553649440596697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684.64659626121431</v>
      </c>
      <c r="P77" s="37">
        <v>34.07</v>
      </c>
      <c r="Q77" s="37">
        <v>19.03</v>
      </c>
      <c r="R77" s="39">
        <v>0</v>
      </c>
      <c r="S77" s="39">
        <v>0</v>
      </c>
      <c r="T77" s="38">
        <f>SUMPRODUCT(LTA!J77:AN77,LTA!J$101:AN$101,LTA!J$104:AN$104)</f>
        <v>20</v>
      </c>
      <c r="U77" s="38">
        <f>SUMPRODUCT(LTA!J77:AN77,LTA!J$102:AN$102,LTA!J$104:AN$104)</f>
        <v>110.92999999999999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6.92</v>
      </c>
      <c r="Z77" s="35">
        <f>IEX!O77</f>
        <v>0</v>
      </c>
      <c r="AA77" s="76">
        <f>STOA!I77</f>
        <v>0</v>
      </c>
      <c r="AB77" s="76">
        <f>-STOA!O77</f>
        <v>-182.55</v>
      </c>
      <c r="AC77">
        <f t="shared" si="3"/>
        <v>10.115568678963543</v>
      </c>
      <c r="AD77">
        <f t="shared" si="4"/>
        <v>920.21712702284754</v>
      </c>
      <c r="AE77">
        <f>'IDT-1'!C77</f>
        <v>0</v>
      </c>
      <c r="AF77" s="25"/>
      <c r="AG77">
        <f t="shared" si="5"/>
        <v>920.21712702284754</v>
      </c>
      <c r="AI77" s="35">
        <f>PXIL!I77</f>
        <v>0</v>
      </c>
      <c r="AJ77" s="35">
        <f>PXIL!O77</f>
        <v>0</v>
      </c>
      <c r="AK77" s="35">
        <f>RTM_IEX!I77</f>
        <v>198.1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24.45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8.553649440596697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686.4036299670488</v>
      </c>
      <c r="P78" s="37">
        <v>34.07</v>
      </c>
      <c r="Q78" s="37">
        <v>19.03</v>
      </c>
      <c r="R78" s="39">
        <v>0</v>
      </c>
      <c r="S78" s="39">
        <v>0</v>
      </c>
      <c r="T78" s="38">
        <f>SUMPRODUCT(LTA!J78:AN78,LTA!J$101:AN$101,LTA!J$104:AN$104)</f>
        <v>21.67</v>
      </c>
      <c r="U78" s="38">
        <f>SUMPRODUCT(LTA!J78:AN78,LTA!J$102:AN$102,LTA!J$104:AN$104)</f>
        <v>111.77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7.16</v>
      </c>
      <c r="Z78" s="35">
        <f>IEX!O78</f>
        <v>0</v>
      </c>
      <c r="AA78" s="76">
        <f>STOA!I78</f>
        <v>0</v>
      </c>
      <c r="AB78" s="76">
        <f>-STOA!O78</f>
        <v>-182.55</v>
      </c>
      <c r="AC78">
        <f t="shared" si="3"/>
        <v>10.219051541869051</v>
      </c>
      <c r="AD78">
        <f t="shared" si="4"/>
        <v>933.38067786577642</v>
      </c>
      <c r="AE78">
        <f>'IDT-1'!C78</f>
        <v>0</v>
      </c>
      <c r="AF78" s="25"/>
      <c r="AG78">
        <f t="shared" si="5"/>
        <v>933.38067786577642</v>
      </c>
      <c r="AI78" s="35">
        <f>PXIL!I78</f>
        <v>0</v>
      </c>
      <c r="AJ78" s="35">
        <f>PXIL!O78</f>
        <v>0</v>
      </c>
      <c r="AK78" s="35">
        <f>RTM_IEX!I78</f>
        <v>209.7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21.61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8.553649440596697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681.40868418523814</v>
      </c>
      <c r="P79" s="37">
        <v>34.07</v>
      </c>
      <c r="Q79" s="37">
        <v>19.03</v>
      </c>
      <c r="R79" s="39">
        <v>0</v>
      </c>
      <c r="S79" s="39">
        <v>0</v>
      </c>
      <c r="T79" s="38">
        <f>SUMPRODUCT(LTA!J79:AN79,LTA!J$101:AN$101,LTA!J$104:AN$104)</f>
        <v>23.33</v>
      </c>
      <c r="U79" s="38">
        <f>SUMPRODUCT(LTA!J79:AN79,LTA!J$102:AN$102,LTA!J$104:AN$104)</f>
        <v>112.1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38.43</v>
      </c>
      <c r="Z79" s="35">
        <f>IEX!O79</f>
        <v>0</v>
      </c>
      <c r="AA79" s="76">
        <f>STOA!I79</f>
        <v>0</v>
      </c>
      <c r="AB79" s="76">
        <f>-STOA!O79</f>
        <v>-182.55</v>
      </c>
      <c r="AC79">
        <f t="shared" si="3"/>
        <v>9.5787109647709308</v>
      </c>
      <c r="AD79">
        <f t="shared" si="4"/>
        <v>851.92607266106404</v>
      </c>
      <c r="AE79">
        <f>'IDT-1'!C79</f>
        <v>0</v>
      </c>
      <c r="AF79" s="25"/>
      <c r="AG79">
        <f t="shared" si="5"/>
        <v>851.92607266106404</v>
      </c>
      <c r="AI79" s="35">
        <f>PXIL!I79</f>
        <v>0</v>
      </c>
      <c r="AJ79" s="35">
        <f>PXIL!O79</f>
        <v>0</v>
      </c>
      <c r="AK79" s="35">
        <f>RTM_IEX!I79</f>
        <v>120.95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8.553649440596697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694.76083757335846</v>
      </c>
      <c r="P80" s="37">
        <v>34.07</v>
      </c>
      <c r="Q80" s="37">
        <v>19.03</v>
      </c>
      <c r="R80" s="39">
        <v>0</v>
      </c>
      <c r="S80" s="39">
        <v>0</v>
      </c>
      <c r="T80" s="38">
        <f>SUMPRODUCT(LTA!J80:AN80,LTA!J$101:AN$101,LTA!J$104:AN$104)</f>
        <v>25</v>
      </c>
      <c r="U80" s="38">
        <f>SUMPRODUCT(LTA!J80:AN80,LTA!J$102:AN$102,LTA!J$104:AN$104)</f>
        <v>112.6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33.630000000000003</v>
      </c>
      <c r="Z80" s="35">
        <f>IEX!O80</f>
        <v>0</v>
      </c>
      <c r="AA80" s="76">
        <f>STOA!I80</f>
        <v>0</v>
      </c>
      <c r="AB80" s="76">
        <f>-STOA!O80</f>
        <v>-182.55</v>
      </c>
      <c r="AC80">
        <f t="shared" si="3"/>
        <v>9.4185937611982684</v>
      </c>
      <c r="AD80">
        <f t="shared" si="4"/>
        <v>831.55834325275691</v>
      </c>
      <c r="AE80">
        <f>'IDT-1'!C80</f>
        <v>0</v>
      </c>
      <c r="AF80" s="25"/>
      <c r="AG80">
        <f t="shared" si="5"/>
        <v>831.55834325275691</v>
      </c>
      <c r="AI80" s="35">
        <f>PXIL!I80</f>
        <v>0</v>
      </c>
      <c r="AJ80" s="35">
        <f>PXIL!O80</f>
        <v>0</v>
      </c>
      <c r="AK80" s="35">
        <f>RTM_IEX!I80</f>
        <v>89.7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8.553649440596697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690.3858778235101</v>
      </c>
      <c r="P81" s="37">
        <v>34.07</v>
      </c>
      <c r="Q81" s="37">
        <v>19.03</v>
      </c>
      <c r="R81" s="39">
        <v>0</v>
      </c>
      <c r="S81" s="39">
        <v>0</v>
      </c>
      <c r="T81" s="38">
        <f>SUMPRODUCT(LTA!J81:AN81,LTA!J$101:AN$101,LTA!J$104:AN$104)</f>
        <v>21.67</v>
      </c>
      <c r="U81" s="38">
        <f>SUMPRODUCT(LTA!J81:AN81,LTA!J$102:AN$102,LTA!J$104:AN$104)</f>
        <v>110.92999999999999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24.02</v>
      </c>
      <c r="Z81" s="35">
        <f>IEX!O81</f>
        <v>0</v>
      </c>
      <c r="AA81" s="76">
        <f>STOA!I81</f>
        <v>0</v>
      </c>
      <c r="AB81" s="76">
        <f>-STOA!O81</f>
        <v>-182.55</v>
      </c>
      <c r="AC81">
        <f t="shared" si="3"/>
        <v>8.8935370751494478</v>
      </c>
      <c r="AD81">
        <f t="shared" si="4"/>
        <v>764.76844018895724</v>
      </c>
      <c r="AE81">
        <f>'IDT-1'!C81</f>
        <v>0</v>
      </c>
      <c r="AF81" s="25"/>
      <c r="AG81">
        <f t="shared" si="5"/>
        <v>764.76844018895724</v>
      </c>
      <c r="AI81" s="35">
        <f>PXIL!I81</f>
        <v>0</v>
      </c>
      <c r="AJ81" s="35">
        <f>PXIL!O81</f>
        <v>0</v>
      </c>
      <c r="AK81" s="35">
        <f>RTM_IEX!I81</f>
        <v>41.37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8.553649440596697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691.11806496894383</v>
      </c>
      <c r="P82" s="37">
        <v>34.07</v>
      </c>
      <c r="Q82" s="37">
        <v>19.03</v>
      </c>
      <c r="R82" s="39">
        <v>0</v>
      </c>
      <c r="S82" s="39">
        <v>0</v>
      </c>
      <c r="T82" s="38">
        <f>SUMPRODUCT(LTA!J82:AN82,LTA!J$101:AN$101,LTA!J$104:AN$104)</f>
        <v>25</v>
      </c>
      <c r="U82" s="38">
        <f>SUMPRODUCT(LTA!J82:AN82,LTA!J$102:AN$102,LTA!J$104:AN$104)</f>
        <v>111.6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38.43</v>
      </c>
      <c r="Z82" s="35">
        <f>IEX!O82</f>
        <v>0</v>
      </c>
      <c r="AA82" s="76">
        <f>STOA!I82</f>
        <v>0</v>
      </c>
      <c r="AB82" s="76">
        <f>-STOA!O82</f>
        <v>-182.55</v>
      </c>
      <c r="AC82">
        <f t="shared" si="3"/>
        <v>9.0375421348838341</v>
      </c>
      <c r="AD82">
        <f t="shared" si="4"/>
        <v>783.08662227465675</v>
      </c>
      <c r="AE82">
        <f>'IDT-1'!C82</f>
        <v>0</v>
      </c>
      <c r="AF82" s="25"/>
      <c r="AG82">
        <f t="shared" si="5"/>
        <v>783.08662227465675</v>
      </c>
      <c r="AI82" s="35">
        <f>PXIL!I82</f>
        <v>0</v>
      </c>
      <c r="AJ82" s="35">
        <f>PXIL!O82</f>
        <v>0</v>
      </c>
      <c r="AK82" s="35">
        <f>RTM_IEX!I82</f>
        <v>40.69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8.553649440596697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682.90563415488418</v>
      </c>
      <c r="P83" s="37">
        <v>34.07</v>
      </c>
      <c r="Q83" s="37">
        <v>19.03</v>
      </c>
      <c r="R83" s="39">
        <v>0</v>
      </c>
      <c r="S83" s="39">
        <v>0</v>
      </c>
      <c r="T83" s="38">
        <f>SUMPRODUCT(LTA!J83:AN83,LTA!J$101:AN$101,LTA!J$104:AN$104)</f>
        <v>26.67</v>
      </c>
      <c r="U83" s="38">
        <f>SUMPRODUCT(LTA!J83:AN83,LTA!J$102:AN$102,LTA!J$104:AN$104)</f>
        <v>110.92999999999999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62.45</v>
      </c>
      <c r="Z83" s="35">
        <f>IEX!O83</f>
        <v>0</v>
      </c>
      <c r="AA83" s="76">
        <f>STOA!I83</f>
        <v>0</v>
      </c>
      <c r="AB83" s="76">
        <f>-STOA!O83</f>
        <v>-220.98</v>
      </c>
      <c r="AC83">
        <f t="shared" si="3"/>
        <v>10.202547636134652</v>
      </c>
      <c r="AD83">
        <f t="shared" si="4"/>
        <v>854.11918595934617</v>
      </c>
      <c r="AE83">
        <f>'IDT-1'!C83</f>
        <v>0</v>
      </c>
      <c r="AF83" s="25"/>
      <c r="AG83">
        <f t="shared" si="5"/>
        <v>854.11918595934617</v>
      </c>
      <c r="AI83" s="35">
        <f>PXIL!I83</f>
        <v>0</v>
      </c>
      <c r="AJ83" s="35">
        <f>PXIL!O83</f>
        <v>0</v>
      </c>
      <c r="AK83" s="35">
        <f>RTM_IEX!I83</f>
        <v>134.51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8.553649440596697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683.99785804554733</v>
      </c>
      <c r="P84" s="37">
        <v>34.07</v>
      </c>
      <c r="Q84" s="37">
        <v>19.03</v>
      </c>
      <c r="R84" s="39">
        <v>0</v>
      </c>
      <c r="S84" s="39">
        <v>0</v>
      </c>
      <c r="T84" s="38">
        <f>SUMPRODUCT(LTA!J84:AN84,LTA!J$101:AN$101,LTA!J$104:AN$104)</f>
        <v>28.33</v>
      </c>
      <c r="U84" s="38">
        <f>SUMPRODUCT(LTA!J84:AN84,LTA!J$102:AN$102,LTA!J$104:AN$104)</f>
        <v>111.27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48.04</v>
      </c>
      <c r="Z84" s="35">
        <f>IEX!O84</f>
        <v>0</v>
      </c>
      <c r="AA84" s="76">
        <f>STOA!I84</f>
        <v>0</v>
      </c>
      <c r="AB84" s="76">
        <f>-STOA!O84</f>
        <v>-220.98</v>
      </c>
      <c r="AC84">
        <f t="shared" si="3"/>
        <v>10.039388982481825</v>
      </c>
      <c r="AD84">
        <f t="shared" si="4"/>
        <v>833.36456850366221</v>
      </c>
      <c r="AE84">
        <f>'IDT-1'!C84</f>
        <v>0</v>
      </c>
      <c r="AF84" s="25"/>
      <c r="AG84">
        <f t="shared" si="5"/>
        <v>833.36456850366221</v>
      </c>
      <c r="AI84" s="35">
        <f>PXIL!I84</f>
        <v>0</v>
      </c>
      <c r="AJ84" s="35">
        <f>PXIL!O84</f>
        <v>0</v>
      </c>
      <c r="AK84" s="35">
        <f>RTM_IEX!I84</f>
        <v>124.91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8.553649440596697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654.90052676623236</v>
      </c>
      <c r="P85" s="37">
        <v>34.07</v>
      </c>
      <c r="Q85" s="37">
        <v>19.03</v>
      </c>
      <c r="R85" s="39">
        <v>0</v>
      </c>
      <c r="S85" s="39">
        <v>0</v>
      </c>
      <c r="T85" s="38">
        <f>SUMPRODUCT(LTA!J85:AN85,LTA!J$101:AN$101,LTA!J$104:AN$104)</f>
        <v>32.67</v>
      </c>
      <c r="U85" s="38">
        <f>SUMPRODUCT(LTA!J85:AN85,LTA!J$102:AN$102,LTA!J$104:AN$104)</f>
        <v>110.1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97.04</v>
      </c>
      <c r="Z85" s="35">
        <f>IEX!O85</f>
        <v>0</v>
      </c>
      <c r="AA85" s="76">
        <f>STOA!I85</f>
        <v>0</v>
      </c>
      <c r="AB85" s="76">
        <f>-STOA!O85</f>
        <v>-220.98</v>
      </c>
      <c r="AC85">
        <f t="shared" si="3"/>
        <v>9.6947277985031661</v>
      </c>
      <c r="AD85">
        <f t="shared" si="4"/>
        <v>789.5218984083258</v>
      </c>
      <c r="AE85">
        <f>'IDT-1'!C85</f>
        <v>0</v>
      </c>
      <c r="AF85" s="25"/>
      <c r="AG85">
        <f t="shared" si="5"/>
        <v>789.5218984083258</v>
      </c>
      <c r="AI85" s="35">
        <f>PXIL!I85</f>
        <v>0</v>
      </c>
      <c r="AJ85" s="35">
        <f>PXIL!O85</f>
        <v>0</v>
      </c>
      <c r="AK85" s="35">
        <f>RTM_IEX!I85</f>
        <v>57.65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8.553649440596697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627.86826030702764</v>
      </c>
      <c r="P86" s="37">
        <v>34.07</v>
      </c>
      <c r="Q86" s="37">
        <v>19.03</v>
      </c>
      <c r="R86" s="39">
        <v>0</v>
      </c>
      <c r="S86" s="39">
        <v>0</v>
      </c>
      <c r="T86" s="38">
        <f>SUMPRODUCT(LTA!J86:AN86,LTA!J$101:AN$101,LTA!J$104:AN$104)</f>
        <v>32.33</v>
      </c>
      <c r="U86" s="38">
        <f>SUMPRODUCT(LTA!J86:AN86,LTA!J$102:AN$102,LTA!J$104:AN$104)</f>
        <v>110.42999999999999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19.22</v>
      </c>
      <c r="Z86" s="35">
        <f>IEX!O86</f>
        <v>0</v>
      </c>
      <c r="AA86" s="76">
        <f>STOA!I86</f>
        <v>0</v>
      </c>
      <c r="AB86" s="76">
        <f>-STOA!O86</f>
        <v>-220.98</v>
      </c>
      <c r="AC86">
        <f t="shared" si="3"/>
        <v>9.6112501201213707</v>
      </c>
      <c r="AD86">
        <f t="shared" si="4"/>
        <v>778.90310962750311</v>
      </c>
      <c r="AE86">
        <f>'IDT-1'!C86</f>
        <v>0</v>
      </c>
      <c r="AF86" s="25"/>
      <c r="AG86">
        <f t="shared" si="5"/>
        <v>778.90310962750311</v>
      </c>
      <c r="AI86" s="35">
        <f>PXIL!I86</f>
        <v>0</v>
      </c>
      <c r="AJ86" s="35">
        <f>PXIL!O86</f>
        <v>0</v>
      </c>
      <c r="AK86" s="35">
        <f>RTM_IEX!I86</f>
        <v>151.81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8.553649440596697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683.53908085535966</v>
      </c>
      <c r="P87" s="37">
        <v>34.07</v>
      </c>
      <c r="Q87" s="37">
        <v>19.03</v>
      </c>
      <c r="R87" s="39">
        <v>0</v>
      </c>
      <c r="S87" s="39">
        <v>0</v>
      </c>
      <c r="T87" s="38">
        <f>SUMPRODUCT(LTA!J87:AN87,LTA!J$101:AN$101,LTA!J$104:AN$104)</f>
        <v>37.67</v>
      </c>
      <c r="U87" s="38">
        <f>SUMPRODUCT(LTA!J87:AN87,LTA!J$102:AN$102,LTA!J$104:AN$104)</f>
        <v>110.92999999999999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164.3</v>
      </c>
      <c r="Z87" s="35">
        <f>IEX!O87</f>
        <v>0</v>
      </c>
      <c r="AA87" s="76">
        <f>STOA!I87</f>
        <v>0</v>
      </c>
      <c r="AB87" s="76">
        <f>-STOA!O87</f>
        <v>-307.45</v>
      </c>
      <c r="AC87">
        <f t="shared" si="3"/>
        <v>10.943104712295154</v>
      </c>
      <c r="AD87">
        <f t="shared" si="4"/>
        <v>774.7020755836611</v>
      </c>
      <c r="AE87">
        <f>'IDT-1'!C87</f>
        <v>0</v>
      </c>
      <c r="AF87" s="25"/>
      <c r="AG87">
        <f t="shared" si="5"/>
        <v>774.7020755836611</v>
      </c>
      <c r="AI87" s="35">
        <f>PXIL!I87</f>
        <v>0</v>
      </c>
      <c r="AJ87" s="35">
        <f>PXIL!O87</f>
        <v>0</v>
      </c>
      <c r="AK87" s="35">
        <f>RTM_IEX!I87</f>
        <v>28.82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8.553649440596697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674.74908085535947</v>
      </c>
      <c r="P88" s="37">
        <v>34.07</v>
      </c>
      <c r="Q88" s="37">
        <v>19.03</v>
      </c>
      <c r="R88" s="39">
        <v>0</v>
      </c>
      <c r="S88" s="39">
        <v>0</v>
      </c>
      <c r="T88" s="38">
        <f>SUMPRODUCT(LTA!J88:AN88,LTA!J$101:AN$101,LTA!J$104:AN$104)</f>
        <v>39.67</v>
      </c>
      <c r="U88" s="38">
        <f>SUMPRODUCT(LTA!J88:AN88,LTA!J$102:AN$102,LTA!J$104:AN$104)</f>
        <v>112.6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154.69</v>
      </c>
      <c r="Z88" s="35">
        <f>IEX!O88</f>
        <v>0</v>
      </c>
      <c r="AA88" s="76">
        <f>STOA!I88</f>
        <v>0</v>
      </c>
      <c r="AB88" s="76">
        <f>-STOA!O88</f>
        <v>-307.45</v>
      </c>
      <c r="AC88">
        <f t="shared" si="3"/>
        <v>10.865728712295155</v>
      </c>
      <c r="AD88">
        <f t="shared" si="4"/>
        <v>764.85945158366098</v>
      </c>
      <c r="AE88">
        <f>'IDT-1'!C88</f>
        <v>0</v>
      </c>
      <c r="AF88" s="25"/>
      <c r="AG88">
        <f t="shared" si="5"/>
        <v>764.85945158366098</v>
      </c>
      <c r="AI88" s="35">
        <f>PXIL!I88</f>
        <v>0</v>
      </c>
      <c r="AJ88" s="35">
        <f>PXIL!O88</f>
        <v>0</v>
      </c>
      <c r="AK88" s="35">
        <f>RTM_IEX!I88</f>
        <v>33.630000000000003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8.553649440596697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550.09965525883024</v>
      </c>
      <c r="P89" s="37">
        <v>34.07</v>
      </c>
      <c r="Q89" s="37">
        <v>22.01</v>
      </c>
      <c r="R89" s="39">
        <v>0</v>
      </c>
      <c r="S89" s="39">
        <v>0</v>
      </c>
      <c r="T89" s="38">
        <f>SUMPRODUCT(LTA!J89:AN89,LTA!J$101:AN$101,LTA!J$104:AN$104)</f>
        <v>26.67</v>
      </c>
      <c r="U89" s="38">
        <f>SUMPRODUCT(LTA!J89:AN89,LTA!J$102:AN$102,LTA!J$104:AN$104)</f>
        <v>108.42999999999999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140.28</v>
      </c>
      <c r="Z89" s="35">
        <f>IEX!O89</f>
        <v>0</v>
      </c>
      <c r="AA89" s="76">
        <f>STOA!I89</f>
        <v>0</v>
      </c>
      <c r="AB89" s="76">
        <f>-STOA!O89</f>
        <v>-307.45</v>
      </c>
      <c r="AC89">
        <f t="shared" si="3"/>
        <v>10.832115192642227</v>
      </c>
      <c r="AD89">
        <f t="shared" si="4"/>
        <v>760.58363950678449</v>
      </c>
      <c r="AE89">
        <f>'IDT-1'!C89</f>
        <v>0</v>
      </c>
      <c r="AF89" s="25"/>
      <c r="AG89">
        <f t="shared" si="5"/>
        <v>760.58363950678449</v>
      </c>
      <c r="AI89" s="35">
        <f>PXIL!I89</f>
        <v>0</v>
      </c>
      <c r="AJ89" s="35">
        <f>PXIL!O89</f>
        <v>0</v>
      </c>
      <c r="AK89" s="35">
        <f>RTM_IEX!I89</f>
        <v>182.57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8.553649440596697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528.2828847361377</v>
      </c>
      <c r="P90" s="37">
        <v>34.07</v>
      </c>
      <c r="Q90" s="37">
        <v>22.01</v>
      </c>
      <c r="R90" s="39">
        <v>0</v>
      </c>
      <c r="S90" s="39">
        <v>0</v>
      </c>
      <c r="T90" s="38">
        <f>SUMPRODUCT(LTA!J90:AN90,LTA!J$101:AN$101,LTA!J$104:AN$104)</f>
        <v>27.33</v>
      </c>
      <c r="U90" s="38">
        <f>SUMPRODUCT(LTA!J90:AN90,LTA!J$102:AN$102,LTA!J$104:AN$104)</f>
        <v>108.77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125.86</v>
      </c>
      <c r="Z90" s="35">
        <f>IEX!O90</f>
        <v>0</v>
      </c>
      <c r="AA90" s="76">
        <f>STOA!I90</f>
        <v>0</v>
      </c>
      <c r="AB90" s="76">
        <f>-STOA!O90</f>
        <v>-307.45</v>
      </c>
      <c r="AC90">
        <f t="shared" si="3"/>
        <v>10.632148382565225</v>
      </c>
      <c r="AD90">
        <f t="shared" si="4"/>
        <v>735.14683579416931</v>
      </c>
      <c r="AE90">
        <f>'IDT-1'!C90</f>
        <v>0</v>
      </c>
      <c r="AF90" s="25"/>
      <c r="AG90">
        <f t="shared" si="5"/>
        <v>735.14683579416931</v>
      </c>
      <c r="AI90" s="35">
        <f>PXIL!I90</f>
        <v>0</v>
      </c>
      <c r="AJ90" s="35">
        <f>PXIL!O90</f>
        <v>0</v>
      </c>
      <c r="AK90" s="35">
        <f>RTM_IEX!I90</f>
        <v>192.17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8.553649440596697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605.49558472271758</v>
      </c>
      <c r="P91" s="37">
        <v>34.07</v>
      </c>
      <c r="Q91" s="37">
        <v>22.01</v>
      </c>
      <c r="R91" s="39">
        <v>0</v>
      </c>
      <c r="S91" s="39">
        <v>0</v>
      </c>
      <c r="T91" s="38">
        <f>SUMPRODUCT(LTA!J91:AN91,LTA!J$101:AN$101,LTA!J$104:AN$104)</f>
        <v>33</v>
      </c>
      <c r="U91" s="38">
        <f>SUMPRODUCT(LTA!J91:AN91,LTA!J$102:AN$102,LTA!J$104:AN$104)</f>
        <v>109.1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138.36000000000001</v>
      </c>
      <c r="Z91" s="35">
        <f>IEX!O91</f>
        <v>0</v>
      </c>
      <c r="AA91" s="76">
        <f>STOA!I91</f>
        <v>0</v>
      </c>
      <c r="AB91" s="76">
        <f>-STOA!O91</f>
        <v>-317.06</v>
      </c>
      <c r="AC91">
        <f t="shared" si="3"/>
        <v>10.607330711156376</v>
      </c>
      <c r="AD91">
        <f t="shared" si="4"/>
        <v>712.69435345215811</v>
      </c>
      <c r="AE91">
        <f>'IDT-1'!C91</f>
        <v>0</v>
      </c>
      <c r="AF91" s="25"/>
      <c r="AG91">
        <f t="shared" si="5"/>
        <v>712.69435345215811</v>
      </c>
      <c r="AI91" s="35">
        <f>PXIL!I91</f>
        <v>0</v>
      </c>
      <c r="AJ91" s="35">
        <f>PXIL!O91</f>
        <v>0</v>
      </c>
      <c r="AK91" s="35">
        <f>RTM_IEX!I91</f>
        <v>83.59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8.553649440596697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605.49558472271758</v>
      </c>
      <c r="P92" s="37">
        <v>34.07</v>
      </c>
      <c r="Q92" s="37">
        <v>22.01</v>
      </c>
      <c r="R92" s="39">
        <v>0</v>
      </c>
      <c r="S92" s="39">
        <v>0</v>
      </c>
      <c r="T92" s="38">
        <f>SUMPRODUCT(LTA!J92:AN92,LTA!J$101:AN$101,LTA!J$104:AN$104)</f>
        <v>33.67</v>
      </c>
      <c r="U92" s="38">
        <f>SUMPRODUCT(LTA!J92:AN92,LTA!J$102:AN$102,LTA!J$104:AN$104)</f>
        <v>109.42999999999999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114.34</v>
      </c>
      <c r="Z92" s="35">
        <f>IEX!O92</f>
        <v>0</v>
      </c>
      <c r="AA92" s="76">
        <f>STOA!I92</f>
        <v>0</v>
      </c>
      <c r="AB92" s="76">
        <f>-STOA!O92</f>
        <v>-317.06</v>
      </c>
      <c r="AC92">
        <f t="shared" si="3"/>
        <v>10.427852711156374</v>
      </c>
      <c r="AD92">
        <f t="shared" si="4"/>
        <v>689.86383145215791</v>
      </c>
      <c r="AE92">
        <f>'IDT-1'!C92</f>
        <v>0</v>
      </c>
      <c r="AF92" s="25"/>
      <c r="AG92">
        <f t="shared" si="5"/>
        <v>689.86383145215791</v>
      </c>
      <c r="AI92" s="35">
        <f>PXIL!I92</f>
        <v>0</v>
      </c>
      <c r="AJ92" s="35">
        <f>PXIL!O92</f>
        <v>0</v>
      </c>
      <c r="AK92" s="35">
        <f>RTM_IEX!I92</f>
        <v>83.6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8.553649440596697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605.60975638569971</v>
      </c>
      <c r="P93" s="37">
        <v>34.07</v>
      </c>
      <c r="Q93" s="37">
        <v>22.01</v>
      </c>
      <c r="R93" s="39">
        <v>0</v>
      </c>
      <c r="S93" s="39">
        <v>0</v>
      </c>
      <c r="T93" s="38">
        <f>SUMPRODUCT(LTA!J93:AN93,LTA!J$101:AN$101,LTA!J$104:AN$104)</f>
        <v>34.33</v>
      </c>
      <c r="U93" s="38">
        <f>SUMPRODUCT(LTA!J93:AN93,LTA!J$102:AN$102,LTA!J$104:AN$104)</f>
        <v>112.42999999999999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95.12</v>
      </c>
      <c r="Z93" s="35">
        <f>IEX!O93</f>
        <v>0</v>
      </c>
      <c r="AA93" s="76">
        <f>STOA!I93</f>
        <v>0</v>
      </c>
      <c r="AB93" s="76">
        <f>-STOA!O93</f>
        <v>-317.06</v>
      </c>
      <c r="AC93">
        <f t="shared" si="3"/>
        <v>10.254959250127637</v>
      </c>
      <c r="AD93">
        <f t="shared" si="4"/>
        <v>667.87089657616889</v>
      </c>
      <c r="AE93">
        <f>'IDT-1'!C93</f>
        <v>0</v>
      </c>
      <c r="AF93" s="25"/>
      <c r="AG93">
        <f t="shared" si="5"/>
        <v>667.87089657616889</v>
      </c>
      <c r="AI93" s="35">
        <f>PXIL!I93</f>
        <v>0</v>
      </c>
      <c r="AJ93" s="35">
        <f>PXIL!O93</f>
        <v>0</v>
      </c>
      <c r="AK93" s="35">
        <f>RTM_IEX!I93</f>
        <v>76.88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8.553649440596697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606.19211462276985</v>
      </c>
      <c r="P94" s="37">
        <v>34.07</v>
      </c>
      <c r="Q94" s="37">
        <v>22.01</v>
      </c>
      <c r="R94" s="39">
        <v>0</v>
      </c>
      <c r="S94" s="39">
        <v>0</v>
      </c>
      <c r="T94" s="38">
        <f>SUMPRODUCT(LTA!J94:AN94,LTA!J$101:AN$101,LTA!J$104:AN$104)</f>
        <v>35</v>
      </c>
      <c r="U94" s="38">
        <f>SUMPRODUCT(LTA!J94:AN94,LTA!J$102:AN$102,LTA!J$104:AN$104)</f>
        <v>112.1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75.900000000000006</v>
      </c>
      <c r="Z94" s="35">
        <f>IEX!O94</f>
        <v>0</v>
      </c>
      <c r="AA94" s="76">
        <f>STOA!I94</f>
        <v>0</v>
      </c>
      <c r="AB94" s="76">
        <f>-STOA!O94</f>
        <v>-317.06</v>
      </c>
      <c r="AC94">
        <f t="shared" si="3"/>
        <v>10.074641644376783</v>
      </c>
      <c r="AD94">
        <f t="shared" si="4"/>
        <v>644.93357241898968</v>
      </c>
      <c r="AE94">
        <f>'IDT-1'!C94</f>
        <v>0</v>
      </c>
      <c r="AF94" s="25"/>
      <c r="AG94">
        <f t="shared" si="5"/>
        <v>644.93357241898968</v>
      </c>
      <c r="AI94" s="35">
        <f>PXIL!I94</f>
        <v>0</v>
      </c>
      <c r="AJ94" s="35">
        <f>PXIL!O94</f>
        <v>0</v>
      </c>
      <c r="AK94" s="35">
        <f>RTM_IEX!I94</f>
        <v>72.06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8.553649440596697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604.31008201407417</v>
      </c>
      <c r="P95" s="37">
        <v>34.07</v>
      </c>
      <c r="Q95" s="37">
        <v>22.01</v>
      </c>
      <c r="R95" s="39">
        <v>0</v>
      </c>
      <c r="S95" s="39">
        <v>0</v>
      </c>
      <c r="T95" s="38">
        <f>SUMPRODUCT(LTA!J95:AN95,LTA!J$101:AN$101,LTA!J$104:AN$104)</f>
        <v>41.67</v>
      </c>
      <c r="U95" s="38">
        <f>SUMPRODUCT(LTA!J95:AN95,LTA!J$102:AN$102,LTA!J$104:AN$104)</f>
        <v>111.77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51.88</v>
      </c>
      <c r="Z95" s="35">
        <f>IEX!O95</f>
        <v>0</v>
      </c>
      <c r="AA95" s="76">
        <f>STOA!I95</f>
        <v>0</v>
      </c>
      <c r="AB95" s="76">
        <f>-STOA!O95</f>
        <v>-317.06</v>
      </c>
      <c r="AC95">
        <f t="shared" si="3"/>
        <v>9.9744737900289557</v>
      </c>
      <c r="AD95">
        <f t="shared" si="4"/>
        <v>632.19170766464185</v>
      </c>
      <c r="AE95">
        <f>'IDT-1'!C95</f>
        <v>0</v>
      </c>
      <c r="AF95" s="25"/>
      <c r="AG95">
        <f t="shared" si="5"/>
        <v>632.19170766464185</v>
      </c>
      <c r="AI95" s="35">
        <f>PXIL!I95</f>
        <v>0</v>
      </c>
      <c r="AJ95" s="35">
        <f>PXIL!O95</f>
        <v>0</v>
      </c>
      <c r="AK95" s="35">
        <f>RTM_IEX!I95</f>
        <v>78.78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8.553649440596697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604.31008201407417</v>
      </c>
      <c r="P96" s="37">
        <v>34.07</v>
      </c>
      <c r="Q96" s="37">
        <v>22.01</v>
      </c>
      <c r="R96" s="39">
        <v>0</v>
      </c>
      <c r="S96" s="39">
        <v>0</v>
      </c>
      <c r="T96" s="38">
        <f>SUMPRODUCT(LTA!J96:AN96,LTA!J$101:AN$101,LTA!J$104:AN$104)</f>
        <v>42.67</v>
      </c>
      <c r="U96" s="38">
        <f>SUMPRODUCT(LTA!J96:AN96,LTA!J$102:AN$102,LTA!J$104:AN$104)</f>
        <v>111.77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45.16</v>
      </c>
      <c r="Z96" s="35">
        <f>IEX!O96</f>
        <v>0</v>
      </c>
      <c r="AA96" s="76">
        <f>STOA!I96</f>
        <v>0</v>
      </c>
      <c r="AB96" s="76">
        <f>-STOA!O96</f>
        <v>-317.06</v>
      </c>
      <c r="AC96">
        <f t="shared" si="3"/>
        <v>9.8025617900289568</v>
      </c>
      <c r="AD96">
        <f t="shared" si="4"/>
        <v>610.32361966464191</v>
      </c>
      <c r="AE96">
        <f>'IDT-1'!C96</f>
        <v>0</v>
      </c>
      <c r="AF96" s="25"/>
      <c r="AG96">
        <f t="shared" si="5"/>
        <v>610.32361966464191</v>
      </c>
      <c r="AI96" s="35">
        <f>PXIL!I96</f>
        <v>0</v>
      </c>
      <c r="AJ96" s="35">
        <f>PXIL!O96</f>
        <v>0</v>
      </c>
      <c r="AK96" s="35">
        <f>RTM_IEX!I96</f>
        <v>62.46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8.553649440596697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604.18562201407417</v>
      </c>
      <c r="P97" s="37">
        <v>34.07</v>
      </c>
      <c r="Q97" s="37">
        <v>22.01</v>
      </c>
      <c r="R97" s="39">
        <v>0</v>
      </c>
      <c r="S97" s="39">
        <v>0</v>
      </c>
      <c r="T97" s="38">
        <f>SUMPRODUCT(LTA!J97:AN97,LTA!J$101:AN$101,LTA!J$104:AN$104)</f>
        <v>43.33</v>
      </c>
      <c r="U97" s="38">
        <f>SUMPRODUCT(LTA!J97:AN97,LTA!J$102:AN$102,LTA!J$104:AN$104)</f>
        <v>111.77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21.13</v>
      </c>
      <c r="Z97" s="35">
        <f>IEX!O97</f>
        <v>0</v>
      </c>
      <c r="AA97" s="76">
        <f>STOA!I97</f>
        <v>0</v>
      </c>
      <c r="AB97" s="76">
        <f>-STOA!O97</f>
        <v>-317.06</v>
      </c>
      <c r="AC97">
        <f t="shared" si="3"/>
        <v>9.4468470020289566</v>
      </c>
      <c r="AD97">
        <f t="shared" si="4"/>
        <v>565.07487445264201</v>
      </c>
      <c r="AE97">
        <f>'IDT-1'!C97</f>
        <v>0</v>
      </c>
      <c r="AF97" s="25"/>
      <c r="AG97">
        <f t="shared" si="5"/>
        <v>565.07487445264201</v>
      </c>
      <c r="AI97" s="35">
        <f>PXIL!I97</f>
        <v>0</v>
      </c>
      <c r="AJ97" s="35">
        <f>PXIL!O97</f>
        <v>0</v>
      </c>
      <c r="AK97" s="35">
        <f>RTM_IEX!I97</f>
        <v>40.35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8.553649440596697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603.60326377700403</v>
      </c>
      <c r="P98" s="37">
        <v>34.07</v>
      </c>
      <c r="Q98" s="37">
        <v>22.01</v>
      </c>
      <c r="R98" s="39">
        <v>0</v>
      </c>
      <c r="S98" s="39">
        <v>0</v>
      </c>
      <c r="T98" s="38">
        <f>SUMPRODUCT(LTA!J98:AN98,LTA!J$101:AN$101,LTA!J$104:AN$104)</f>
        <v>44</v>
      </c>
      <c r="U98" s="38">
        <f>SUMPRODUCT(LTA!J98:AN98,LTA!J$102:AN$102,LTA!J$104:AN$104)</f>
        <v>111.77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-317.06</v>
      </c>
      <c r="AC98">
        <f t="shared" si="3"/>
        <v>9.1928606077798101</v>
      </c>
      <c r="AD98">
        <f t="shared" si="4"/>
        <v>532.76650260982092</v>
      </c>
      <c r="AE98">
        <f>'IDT-1'!C98</f>
        <v>0</v>
      </c>
      <c r="AF98" s="25"/>
      <c r="AG98">
        <f t="shared" si="5"/>
        <v>532.76650260982092</v>
      </c>
      <c r="AI98" s="35">
        <f>PXIL!I98</f>
        <v>0</v>
      </c>
      <c r="AJ98" s="35">
        <f>PXIL!O98</f>
        <v>0</v>
      </c>
      <c r="AK98" s="35">
        <f>RTM_IEX!I98</f>
        <v>28.83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0.1430129</v>
      </c>
      <c r="E99">
        <f t="shared" si="6"/>
        <v>0.21113820443349765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14.074699088567218</v>
      </c>
      <c r="P99" s="37">
        <f t="shared" si="6"/>
        <v>0.71988192738339341</v>
      </c>
      <c r="Q99" s="37">
        <f t="shared" si="6"/>
        <v>0.44211999999999968</v>
      </c>
      <c r="R99" s="39">
        <f t="shared" si="6"/>
        <v>0.21440229018867418</v>
      </c>
      <c r="S99" s="39">
        <f t="shared" si="6"/>
        <v>0</v>
      </c>
      <c r="T99" s="38">
        <f t="shared" si="6"/>
        <v>2.0177225000000001</v>
      </c>
      <c r="U99" s="38">
        <f t="shared" si="6"/>
        <v>2.3783875000000032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0.41163250000000012</v>
      </c>
      <c r="Z99" s="35">
        <f t="shared" si="6"/>
        <v>-2.5293800000000002</v>
      </c>
      <c r="AA99" s="76">
        <f t="shared" si="6"/>
        <v>0</v>
      </c>
      <c r="AB99" s="76">
        <f t="shared" si="6"/>
        <v>-2.3827499999999993</v>
      </c>
      <c r="AC99">
        <f t="shared" si="6"/>
        <v>0.21523372827799675</v>
      </c>
      <c r="AD99">
        <f t="shared" si="6"/>
        <v>17.515958182294781</v>
      </c>
      <c r="AE99">
        <f t="shared" si="6"/>
        <v>-0.43418475000000001</v>
      </c>
      <c r="AG99">
        <f t="shared" si="6"/>
        <v>17.081773432294785</v>
      </c>
      <c r="AI99">
        <f t="shared" si="6"/>
        <v>0</v>
      </c>
      <c r="AJ99">
        <f t="shared" si="6"/>
        <v>0</v>
      </c>
      <c r="AK99">
        <f t="shared" si="6"/>
        <v>2.0034650000000003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2.6859999999999998E-2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45661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7.6729499999999993</v>
      </c>
      <c r="E3">
        <f>GT_NG!T3</f>
        <v>11.581001816766157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522.34673142919678</v>
      </c>
      <c r="P3" s="37">
        <v>19.212984773151028</v>
      </c>
      <c r="Q3" s="37">
        <v>18.23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157.73999999999995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1.74</v>
      </c>
      <c r="AB3" s="76">
        <f>-STOA!P3</f>
        <v>0</v>
      </c>
      <c r="AC3">
        <f>SUMIF(B3:AB3,"&gt;0")*$AC$2-SUMIF(B3:AB3,"&lt;0")*($AC$2/(1-$AC$2))+SUMIF(AI3:AR3,"&gt;0")*$AC$2-SUMIF(AI3:AR3,"&lt;0")*($AC$2/(1-$AC$2))</f>
        <v>6.0827986601358655</v>
      </c>
      <c r="AD3">
        <f>SUM(B3:AB3,AI3:AV3)-AC3</f>
        <v>691.44086935897815</v>
      </c>
      <c r="AE3">
        <f>'IDT-1'!F3</f>
        <v>102.843</v>
      </c>
      <c r="AF3" s="25"/>
      <c r="AG3">
        <f>SUM(AD3:AF3)</f>
        <v>794.28386935897811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-41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7.6729499999999993</v>
      </c>
      <c r="E4">
        <f>GT_NG!T4</f>
        <v>11.581001816766157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516.09206798654691</v>
      </c>
      <c r="P4" s="37">
        <v>19.212984773151028</v>
      </c>
      <c r="Q4" s="37">
        <v>18.23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157.73999999999995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1.74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6.0261509670005928</v>
      </c>
      <c r="AD4">
        <f t="shared" ref="AD4:AD67" si="1">SUM(B4:AB4,AI4:AV4)-AC4</f>
        <v>686.24285360946351</v>
      </c>
      <c r="AE4">
        <f>'IDT-1'!F4</f>
        <v>75.692999999999998</v>
      </c>
      <c r="AF4" s="25"/>
      <c r="AG4">
        <f t="shared" ref="AG4:AG67" si="2">SUM(AD4:AF4)</f>
        <v>761.93585360946349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7.6729499999999993</v>
      </c>
      <c r="E5">
        <f>GT_NG!T5</f>
        <v>11.581001816766157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516.09206798654691</v>
      </c>
      <c r="P5" s="37">
        <v>19.212984773151028</v>
      </c>
      <c r="Q5" s="37">
        <v>18.23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157.73999999999995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1.74</v>
      </c>
      <c r="AB5" s="76">
        <f>-STOA!P5</f>
        <v>0</v>
      </c>
      <c r="AC5">
        <f t="shared" si="0"/>
        <v>5.9239538293267362</v>
      </c>
      <c r="AD5">
        <f t="shared" si="1"/>
        <v>699.34505074713741</v>
      </c>
      <c r="AE5">
        <f>'IDT-1'!F5</f>
        <v>53.54</v>
      </c>
      <c r="AF5" s="25"/>
      <c r="AG5">
        <f t="shared" si="2"/>
        <v>752.88505074713737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7.6729499999999993</v>
      </c>
      <c r="E6">
        <f>GT_NG!T6</f>
        <v>11.581001816766157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516.09589103406199</v>
      </c>
      <c r="P6" s="37">
        <v>19.212984773151028</v>
      </c>
      <c r="Q6" s="37">
        <v>18.23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157.73999999999995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1.74</v>
      </c>
      <c r="AB6" s="76">
        <f>-STOA!P6</f>
        <v>0</v>
      </c>
      <c r="AC6">
        <f t="shared" si="0"/>
        <v>5.9239836490973525</v>
      </c>
      <c r="AD6">
        <f t="shared" si="1"/>
        <v>699.34884397488167</v>
      </c>
      <c r="AE6">
        <f>'IDT-1'!F6</f>
        <v>33.65</v>
      </c>
      <c r="AF6" s="25"/>
      <c r="AG6">
        <f t="shared" si="2"/>
        <v>732.99884397488165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7.6729499999999993</v>
      </c>
      <c r="E7">
        <f>GT_NG!T7</f>
        <v>11.581001816766157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516.09589103406199</v>
      </c>
      <c r="P7" s="37">
        <v>19.212984773151028</v>
      </c>
      <c r="Q7" s="37">
        <v>18.23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157.81999999999996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1.74</v>
      </c>
      <c r="AB7" s="76">
        <f>-STOA!P7</f>
        <v>0</v>
      </c>
      <c r="AC7">
        <f t="shared" si="0"/>
        <v>5.9874981953581887</v>
      </c>
      <c r="AD7">
        <f t="shared" si="1"/>
        <v>691.36532942862095</v>
      </c>
      <c r="AE7">
        <f>'IDT-1'!F7</f>
        <v>8.1080000000000005</v>
      </c>
      <c r="AF7" s="25"/>
      <c r="AG7">
        <f t="shared" si="2"/>
        <v>699.4733294286209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7.8234000000000004</v>
      </c>
      <c r="E8">
        <f>GT_NG!T8</f>
        <v>11.581001816766157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499.39252444599737</v>
      </c>
      <c r="P8" s="37">
        <v>19.212984773151028</v>
      </c>
      <c r="Q8" s="37">
        <v>18.23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157.98999999999995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1.74</v>
      </c>
      <c r="AB8" s="76">
        <f>-STOA!P8</f>
        <v>0</v>
      </c>
      <c r="AC8">
        <f t="shared" si="0"/>
        <v>5.922601992232118</v>
      </c>
      <c r="AD8">
        <f t="shared" si="1"/>
        <v>667.04730904368239</v>
      </c>
      <c r="AE8">
        <f>'IDT-1'!F8</f>
        <v>0</v>
      </c>
      <c r="AF8" s="25"/>
      <c r="AG8">
        <f t="shared" si="2"/>
        <v>667.04730904368239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-43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7.8234000000000004</v>
      </c>
      <c r="E9">
        <f>GT_NG!T9</f>
        <v>11.581001816766157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497.69592044599739</v>
      </c>
      <c r="P9" s="37">
        <v>19.212984773151028</v>
      </c>
      <c r="Q9" s="37">
        <v>18.23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158.15999999999994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1.74</v>
      </c>
      <c r="AB9" s="76">
        <f>-STOA!P9</f>
        <v>0</v>
      </c>
      <c r="AC9">
        <f t="shared" si="0"/>
        <v>6.0128916187059751</v>
      </c>
      <c r="AD9">
        <f t="shared" si="1"/>
        <v>652.43041541720856</v>
      </c>
      <c r="AE9">
        <f>'IDT-1'!F9</f>
        <v>0</v>
      </c>
      <c r="AF9" s="25"/>
      <c r="AG9">
        <f t="shared" si="2"/>
        <v>652.43041541720856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7.8234000000000004</v>
      </c>
      <c r="E10">
        <f>GT_NG!T10</f>
        <v>11.581001816766157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497.69592044599739</v>
      </c>
      <c r="P10" s="37">
        <v>19.212984773151028</v>
      </c>
      <c r="Q10" s="37">
        <v>18.23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158.81999999999996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1.74</v>
      </c>
      <c r="AB10" s="76">
        <f>-STOA!P10</f>
        <v>0</v>
      </c>
      <c r="AC10">
        <f t="shared" si="0"/>
        <v>6.1123754380972262</v>
      </c>
      <c r="AD10">
        <f t="shared" si="1"/>
        <v>640.99093159781728</v>
      </c>
      <c r="AE10">
        <f>'IDT-1'!F10</f>
        <v>0</v>
      </c>
      <c r="AF10" s="25"/>
      <c r="AG10">
        <f t="shared" si="2"/>
        <v>640.99093159781728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7.8234000000000004</v>
      </c>
      <c r="E11">
        <f>GT_NG!T11</f>
        <v>11.581001816766157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497.69592044599739</v>
      </c>
      <c r="P11" s="37">
        <v>19.212984773151028</v>
      </c>
      <c r="Q11" s="37">
        <v>18.23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159.48999999999995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-7</v>
      </c>
      <c r="AA11" s="76">
        <f>STOA!J11</f>
        <v>1.74</v>
      </c>
      <c r="AB11" s="76">
        <f>-STOA!P11</f>
        <v>0</v>
      </c>
      <c r="AC11">
        <f t="shared" si="0"/>
        <v>6.3062730768797302</v>
      </c>
      <c r="AD11">
        <f t="shared" si="1"/>
        <v>617.46703395903478</v>
      </c>
      <c r="AE11">
        <f>'IDT-1'!F11</f>
        <v>0</v>
      </c>
      <c r="AF11" s="25"/>
      <c r="AG11">
        <f t="shared" si="2"/>
        <v>617.46703395903478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-85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7.8234000000000004</v>
      </c>
      <c r="E12">
        <f>GT_NG!T12</f>
        <v>11.581001816766157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497.69592044599739</v>
      </c>
      <c r="P12" s="37">
        <v>19.212984773151028</v>
      </c>
      <c r="Q12" s="37">
        <v>18.23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159.98999999999995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-13</v>
      </c>
      <c r="AA12" s="76">
        <f>STOA!J12</f>
        <v>1.74</v>
      </c>
      <c r="AB12" s="76">
        <f>-STOA!P12</f>
        <v>0</v>
      </c>
      <c r="AC12">
        <f t="shared" si="0"/>
        <v>6.3494796682927515</v>
      </c>
      <c r="AD12">
        <f t="shared" si="1"/>
        <v>612.92382736762181</v>
      </c>
      <c r="AE12">
        <f>'IDT-1'!F12</f>
        <v>0</v>
      </c>
      <c r="AF12" s="25"/>
      <c r="AG12">
        <f t="shared" si="2"/>
        <v>612.92382736762181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-84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7.8234000000000004</v>
      </c>
      <c r="E13">
        <f>GT_NG!T13</f>
        <v>11.581001816766157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497.98592044599741</v>
      </c>
      <c r="P13" s="37">
        <v>19.212984773151028</v>
      </c>
      <c r="Q13" s="37">
        <v>18.23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155.81999999999996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-18</v>
      </c>
      <c r="AA13" s="76">
        <f>STOA!J13</f>
        <v>1.74</v>
      </c>
      <c r="AB13" s="76">
        <f>-STOA!P13</f>
        <v>0</v>
      </c>
      <c r="AC13">
        <f t="shared" si="0"/>
        <v>6.2956317134449389</v>
      </c>
      <c r="AD13">
        <f t="shared" si="1"/>
        <v>612.09767532246963</v>
      </c>
      <c r="AE13">
        <f>'IDT-1'!F13</f>
        <v>0</v>
      </c>
      <c r="AF13" s="25"/>
      <c r="AG13">
        <f t="shared" si="2"/>
        <v>612.09767532246963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-76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7.8234000000000004</v>
      </c>
      <c r="E14">
        <f>GT_NG!T14</f>
        <v>11.581001816766157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497.98592044599741</v>
      </c>
      <c r="P14" s="37">
        <v>19.212984773151028</v>
      </c>
      <c r="Q14" s="37">
        <v>18.23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155.81999999999996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-32</v>
      </c>
      <c r="AA14" s="76">
        <f>STOA!J14</f>
        <v>1.74</v>
      </c>
      <c r="AB14" s="76">
        <f>-STOA!P14</f>
        <v>0</v>
      </c>
      <c r="AC14">
        <f t="shared" si="0"/>
        <v>6.4056901694013995</v>
      </c>
      <c r="AD14">
        <f t="shared" si="1"/>
        <v>597.98761686651312</v>
      </c>
      <c r="AE14">
        <f>'IDT-1'!F14</f>
        <v>0</v>
      </c>
      <c r="AF14" s="25"/>
      <c r="AG14">
        <f t="shared" si="2"/>
        <v>597.98761686651312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-76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7.8234000000000004</v>
      </c>
      <c r="E15">
        <f>GT_NG!T15</f>
        <v>11.581001816766157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497.98592044599741</v>
      </c>
      <c r="P15" s="37">
        <v>19.212984773151028</v>
      </c>
      <c r="Q15" s="37">
        <v>18.23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154.94999999999996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-44</v>
      </c>
      <c r="AA15" s="76">
        <f>STOA!J15</f>
        <v>1.65</v>
      </c>
      <c r="AB15" s="76">
        <f>-STOA!P15</f>
        <v>0</v>
      </c>
      <c r="AC15">
        <f t="shared" si="0"/>
        <v>6.413924805966607</v>
      </c>
      <c r="AD15">
        <f t="shared" si="1"/>
        <v>595.01938222994784</v>
      </c>
      <c r="AE15">
        <f>'IDT-1'!F15</f>
        <v>0</v>
      </c>
      <c r="AF15" s="25"/>
      <c r="AG15">
        <f t="shared" si="2"/>
        <v>595.01938222994784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-66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7.8234000000000004</v>
      </c>
      <c r="E16">
        <f>GT_NG!T16</f>
        <v>11.581001816766157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497.98592044599741</v>
      </c>
      <c r="P16" s="37">
        <v>19.212984773151028</v>
      </c>
      <c r="Q16" s="37">
        <v>18.23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154.94999999999996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-46</v>
      </c>
      <c r="AA16" s="76">
        <f>STOA!J16</f>
        <v>1.65</v>
      </c>
      <c r="AB16" s="76">
        <f>-STOA!P16</f>
        <v>0</v>
      </c>
      <c r="AC16">
        <f t="shared" si="0"/>
        <v>6.4296474425318157</v>
      </c>
      <c r="AD16">
        <f t="shared" si="1"/>
        <v>593.00365959338262</v>
      </c>
      <c r="AE16">
        <f>'IDT-1'!F16</f>
        <v>0</v>
      </c>
      <c r="AF16" s="25"/>
      <c r="AG16">
        <f t="shared" si="2"/>
        <v>593.00365959338262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-66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7.8234000000000004</v>
      </c>
      <c r="E17">
        <f>GT_NG!T17</f>
        <v>11.581001816766157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497.98592044599741</v>
      </c>
      <c r="P17" s="37">
        <v>19.212984773151028</v>
      </c>
      <c r="Q17" s="37">
        <v>18.23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154.94999999999996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-47</v>
      </c>
      <c r="AA17" s="76">
        <f>STOA!J17</f>
        <v>1.65</v>
      </c>
      <c r="AB17" s="76">
        <f>-STOA!P17</f>
        <v>0</v>
      </c>
      <c r="AC17">
        <f t="shared" si="0"/>
        <v>6.5082606253578588</v>
      </c>
      <c r="AD17">
        <f t="shared" si="1"/>
        <v>582.92504641055666</v>
      </c>
      <c r="AE17">
        <f>'IDT-1'!F17</f>
        <v>0</v>
      </c>
      <c r="AF17" s="25"/>
      <c r="AG17">
        <f t="shared" si="2"/>
        <v>582.92504641055666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-75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7.8234000000000004</v>
      </c>
      <c r="E18">
        <f>GT_NG!T18</f>
        <v>11.581001816766157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497.98592044599741</v>
      </c>
      <c r="P18" s="37">
        <v>19.212984773151028</v>
      </c>
      <c r="Q18" s="37">
        <v>18.23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154.94999999999996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-48</v>
      </c>
      <c r="AA18" s="76">
        <f>STOA!J18</f>
        <v>1.65</v>
      </c>
      <c r="AB18" s="76">
        <f>-STOA!P18</f>
        <v>0</v>
      </c>
      <c r="AC18">
        <f t="shared" si="0"/>
        <v>6.5003993070752548</v>
      </c>
      <c r="AD18">
        <f t="shared" si="1"/>
        <v>583.93290772883927</v>
      </c>
      <c r="AE18">
        <f>'IDT-1'!F18</f>
        <v>0</v>
      </c>
      <c r="AF18" s="25"/>
      <c r="AG18">
        <f t="shared" si="2"/>
        <v>583.93290772883927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-73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7.8234000000000004</v>
      </c>
      <c r="E19">
        <f>GT_NG!T19</f>
        <v>11.881001770806982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496.3659204459974</v>
      </c>
      <c r="P19" s="37">
        <v>19.212984773151028</v>
      </c>
      <c r="Q19" s="37">
        <v>18.23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154.94999999999996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-49</v>
      </c>
      <c r="AA19" s="76">
        <f>STOA!J19</f>
        <v>1.74</v>
      </c>
      <c r="AB19" s="76">
        <f>-STOA!P19</f>
        <v>0</v>
      </c>
      <c r="AC19">
        <f t="shared" si="0"/>
        <v>6.4357760787385425</v>
      </c>
      <c r="AD19">
        <f t="shared" si="1"/>
        <v>589.7675309112168</v>
      </c>
      <c r="AE19">
        <f>'IDT-1'!F19</f>
        <v>0</v>
      </c>
      <c r="AF19" s="25"/>
      <c r="AG19">
        <f t="shared" si="2"/>
        <v>589.7675309112168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7.8234000000000004</v>
      </c>
      <c r="E20">
        <f>GT_NG!T20</f>
        <v>11.881001770806982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495.3659204459974</v>
      </c>
      <c r="P20" s="37">
        <v>19.212984773151028</v>
      </c>
      <c r="Q20" s="37">
        <v>18.23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154.94999999999996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-50</v>
      </c>
      <c r="AA20" s="76">
        <f>STOA!J20</f>
        <v>1.74</v>
      </c>
      <c r="AB20" s="76">
        <f>-STOA!P20</f>
        <v>0</v>
      </c>
      <c r="AC20">
        <f t="shared" si="0"/>
        <v>6.4436987153037517</v>
      </c>
      <c r="AD20">
        <f t="shared" si="1"/>
        <v>586.75960827465155</v>
      </c>
      <c r="AE20">
        <f>'IDT-1'!F20</f>
        <v>0</v>
      </c>
      <c r="AF20" s="25"/>
      <c r="AG20">
        <f t="shared" si="2"/>
        <v>586.75960827465155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-66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11.881001770806982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496.07252444599737</v>
      </c>
      <c r="P21" s="37">
        <v>19.212984773151028</v>
      </c>
      <c r="Q21" s="37">
        <v>18.23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154.94999999999996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-38</v>
      </c>
      <c r="AA21" s="76">
        <f>STOA!J21</f>
        <v>1.74</v>
      </c>
      <c r="AB21" s="76">
        <f>-STOA!P21</f>
        <v>0</v>
      </c>
      <c r="AC21">
        <f t="shared" si="0"/>
        <v>6.2369546328734353</v>
      </c>
      <c r="AD21">
        <f t="shared" si="1"/>
        <v>614.67295635708183</v>
      </c>
      <c r="AE21">
        <f>'IDT-1'!F21</f>
        <v>0</v>
      </c>
      <c r="AF21" s="25"/>
      <c r="AG21">
        <f t="shared" si="2"/>
        <v>614.67295635708183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11.881001770806982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495.07252444599737</v>
      </c>
      <c r="P22" s="37">
        <v>19.212984773151028</v>
      </c>
      <c r="Q22" s="37">
        <v>18.23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154.94999999999996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-29</v>
      </c>
      <c r="AA22" s="76">
        <f>STOA!J22</f>
        <v>1.74</v>
      </c>
      <c r="AB22" s="76">
        <f>-STOA!P22</f>
        <v>0</v>
      </c>
      <c r="AC22">
        <f t="shared" si="0"/>
        <v>6.1269574951995782</v>
      </c>
      <c r="AD22">
        <f t="shared" si="1"/>
        <v>626.7829534947557</v>
      </c>
      <c r="AE22">
        <f>'IDT-1'!F22</f>
        <v>0</v>
      </c>
      <c r="AF22" s="25"/>
      <c r="AG22">
        <f t="shared" si="2"/>
        <v>626.7829534947557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-47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11.881001770806982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515.25170318975449</v>
      </c>
      <c r="P23" s="37">
        <v>19.41</v>
      </c>
      <c r="Q23" s="37">
        <v>18.23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154.94999999999996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-20</v>
      </c>
      <c r="AA23" s="76">
        <f>STOA!J23</f>
        <v>1.65</v>
      </c>
      <c r="AB23" s="76">
        <f>-STOA!P23</f>
        <v>0</v>
      </c>
      <c r="AC23">
        <f t="shared" si="0"/>
        <v>6.3716643092789536</v>
      </c>
      <c r="AD23">
        <f t="shared" si="1"/>
        <v>635.82444065128243</v>
      </c>
      <c r="AE23">
        <f>'IDT-1'!F23</f>
        <v>0</v>
      </c>
      <c r="AF23" s="25"/>
      <c r="AG23">
        <f t="shared" si="2"/>
        <v>635.82444065128243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-67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11.881001770806982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518.83997039914129</v>
      </c>
      <c r="P24" s="37">
        <v>19.41</v>
      </c>
      <c r="Q24" s="37">
        <v>18.23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154.94999999999996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1.65</v>
      </c>
      <c r="AB24" s="76">
        <f>-STOA!P24</f>
        <v>0</v>
      </c>
      <c r="AC24">
        <f t="shared" si="0"/>
        <v>6.2581490644252931</v>
      </c>
      <c r="AD24">
        <f t="shared" si="1"/>
        <v>657.52622310552283</v>
      </c>
      <c r="AE24">
        <f>'IDT-1'!F24</f>
        <v>0</v>
      </c>
      <c r="AF24" s="25"/>
      <c r="AG24">
        <f t="shared" si="2"/>
        <v>657.52622310552283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-69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11.881001770806982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528.60843121122059</v>
      </c>
      <c r="P25" s="37">
        <v>19.22</v>
      </c>
      <c r="Q25" s="37">
        <v>18.23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150.80999999999997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-28</v>
      </c>
      <c r="AA25" s="76">
        <f>STOA!J25</f>
        <v>1.65</v>
      </c>
      <c r="AB25" s="76">
        <f>-STOA!P25</f>
        <v>0</v>
      </c>
      <c r="AC25">
        <f t="shared" si="0"/>
        <v>6.0883134651291959</v>
      </c>
      <c r="AD25">
        <f t="shared" si="1"/>
        <v>690.13451951689831</v>
      </c>
      <c r="AE25">
        <f>'IDT-1'!F25</f>
        <v>0</v>
      </c>
      <c r="AF25" s="25"/>
      <c r="AG25">
        <f t="shared" si="2"/>
        <v>690.13451951689831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-14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11.881001770806982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537.97476172325389</v>
      </c>
      <c r="P26" s="37">
        <v>19.22</v>
      </c>
      <c r="Q26" s="37">
        <v>18.23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150.80999999999997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-10</v>
      </c>
      <c r="AA26" s="76">
        <f>STOA!J26</f>
        <v>1.65</v>
      </c>
      <c r="AB26" s="76">
        <f>-STOA!P26</f>
        <v>0</v>
      </c>
      <c r="AC26">
        <f t="shared" si="0"/>
        <v>6.0355897506013862</v>
      </c>
      <c r="AD26">
        <f t="shared" si="1"/>
        <v>715.55357374345942</v>
      </c>
      <c r="AE26">
        <f>'IDT-1'!F26</f>
        <v>0</v>
      </c>
      <c r="AF26" s="25"/>
      <c r="AG26">
        <f t="shared" si="2"/>
        <v>715.55357374345942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-16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11.881001770806982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574.80197960967951</v>
      </c>
      <c r="P27" s="37">
        <v>37.44</v>
      </c>
      <c r="Q27" s="37">
        <v>26.589999999999996</v>
      </c>
      <c r="R27" s="39">
        <v>0.17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172.17999999999998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-27</v>
      </c>
      <c r="AA27" s="76">
        <f>STOA!J27</f>
        <v>1.74</v>
      </c>
      <c r="AB27" s="76">
        <f>-STOA!P27</f>
        <v>0</v>
      </c>
      <c r="AC27">
        <f t="shared" si="0"/>
        <v>6.8246611426371739</v>
      </c>
      <c r="AD27">
        <f t="shared" si="1"/>
        <v>783.80172023784917</v>
      </c>
      <c r="AE27">
        <f>'IDT-1'!F27</f>
        <v>-25</v>
      </c>
      <c r="AF27" s="25"/>
      <c r="AG27">
        <f t="shared" si="2"/>
        <v>758.80172023784917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11.881001770806982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602.37121678531082</v>
      </c>
      <c r="P28" s="37">
        <v>37.44</v>
      </c>
      <c r="Q28" s="37">
        <v>26.58</v>
      </c>
      <c r="R28" s="39">
        <v>0.32256000000000001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191.4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1.84</v>
      </c>
      <c r="AB28" s="76">
        <f>-STOA!P28</f>
        <v>0</v>
      </c>
      <c r="AC28">
        <f t="shared" si="0"/>
        <v>7.2465383885853294</v>
      </c>
      <c r="AD28">
        <f t="shared" si="1"/>
        <v>823.41164016753237</v>
      </c>
      <c r="AE28">
        <f>'IDT-1'!F28</f>
        <v>-19.085000000000001</v>
      </c>
      <c r="AF28" s="25"/>
      <c r="AG28">
        <f t="shared" si="2"/>
        <v>804.32664016753233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-49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11.881001770806982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709.93020105541177</v>
      </c>
      <c r="P29" s="37">
        <v>37.44</v>
      </c>
      <c r="Q29" s="37">
        <v>26.58</v>
      </c>
      <c r="R29" s="39">
        <v>0.76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210.13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-54</v>
      </c>
      <c r="AA29" s="76">
        <f>STOA!J29</f>
        <v>1.96</v>
      </c>
      <c r="AB29" s="76">
        <f>-STOA!P29</f>
        <v>0</v>
      </c>
      <c r="AC29">
        <f t="shared" si="0"/>
        <v>8.4167508183920177</v>
      </c>
      <c r="AD29">
        <f t="shared" si="1"/>
        <v>926.08785200782677</v>
      </c>
      <c r="AE29">
        <f>'IDT-1'!F29</f>
        <v>-5.9690000000000003</v>
      </c>
      <c r="AF29" s="25"/>
      <c r="AG29">
        <f t="shared" si="2"/>
        <v>920.11885200782672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-18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11.881001770806982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793.32110240070381</v>
      </c>
      <c r="P30" s="37">
        <v>37.44</v>
      </c>
      <c r="Q30" s="37">
        <v>26.58</v>
      </c>
      <c r="R30" s="39">
        <v>2.6199999999999997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210.13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</v>
      </c>
      <c r="AA30" s="76">
        <f>STOA!J30</f>
        <v>2.06</v>
      </c>
      <c r="AB30" s="76">
        <f>-STOA!P30</f>
        <v>0</v>
      </c>
      <c r="AC30">
        <f t="shared" si="0"/>
        <v>9.4283858533198845</v>
      </c>
      <c r="AD30">
        <f t="shared" si="1"/>
        <v>966.42711831819088</v>
      </c>
      <c r="AE30">
        <f>'IDT-1'!F30</f>
        <v>0</v>
      </c>
      <c r="AF30" s="25"/>
      <c r="AG30">
        <f t="shared" si="2"/>
        <v>966.42711831819088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-88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11.881001770806982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841.73859698041417</v>
      </c>
      <c r="P31" s="37">
        <v>37.44</v>
      </c>
      <c r="Q31" s="37">
        <v>26.58</v>
      </c>
      <c r="R31" s="39">
        <v>7.6325458792125458</v>
      </c>
      <c r="S31" s="39">
        <v>0</v>
      </c>
      <c r="T31" s="38">
        <f>SUMPRODUCT(LTA!J31:AN31,LTA!J$101:AN$101,LTA!J$105:AN$105)</f>
        <v>1.02</v>
      </c>
      <c r="U31" s="38">
        <f>SUMPRODUCT(LTA!J31:AN31,LTA!J$102:AN$102,LTA!J$105:AN$105)</f>
        <v>210.73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-166</v>
      </c>
      <c r="AA31" s="76">
        <f>STOA!J31</f>
        <v>2.77</v>
      </c>
      <c r="AB31" s="76">
        <f>-STOA!P31</f>
        <v>0</v>
      </c>
      <c r="AC31">
        <f t="shared" si="0"/>
        <v>10.698562083029698</v>
      </c>
      <c r="AD31">
        <f t="shared" si="1"/>
        <v>1027.606982547404</v>
      </c>
      <c r="AE31">
        <f>'IDT-1'!F31</f>
        <v>0</v>
      </c>
      <c r="AF31" s="25"/>
      <c r="AG31">
        <f t="shared" si="2"/>
        <v>1027.606982547404</v>
      </c>
      <c r="AI31" s="35">
        <f>PXIL!J31</f>
        <v>0</v>
      </c>
      <c r="AJ31" s="35">
        <f>PXIL!P31</f>
        <v>0</v>
      </c>
      <c r="AK31" s="35">
        <f>RTM_IEX!J31</f>
        <v>56.69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11.881001770806982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915.33668063030029</v>
      </c>
      <c r="P32" s="37">
        <v>37.44</v>
      </c>
      <c r="Q32" s="37">
        <v>26.58</v>
      </c>
      <c r="R32" s="39">
        <v>13.96</v>
      </c>
      <c r="S32" s="39">
        <v>0</v>
      </c>
      <c r="T32" s="38">
        <f>SUMPRODUCT(LTA!J32:AN32,LTA!J$101:AN$101,LTA!J$105:AN$105)</f>
        <v>2.08</v>
      </c>
      <c r="U32" s="38">
        <f>SUMPRODUCT(LTA!J32:AN32,LTA!J$102:AN$102,LTA!J$105:AN$105)</f>
        <v>264.63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-58</v>
      </c>
      <c r="AA32" s="76">
        <f>STOA!J32</f>
        <v>4.12</v>
      </c>
      <c r="AB32" s="76">
        <f>-STOA!P32</f>
        <v>0</v>
      </c>
      <c r="AC32">
        <f t="shared" si="0"/>
        <v>11.012425864619384</v>
      </c>
      <c r="AD32">
        <f t="shared" si="1"/>
        <v>1145.8386565364879</v>
      </c>
      <c r="AE32">
        <f>'IDT-1'!F32</f>
        <v>-35</v>
      </c>
      <c r="AF32" s="25"/>
      <c r="AG32">
        <f t="shared" si="2"/>
        <v>1110.8386565364879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11.881001770806982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910.49845262137046</v>
      </c>
      <c r="P33" s="37">
        <v>37.44</v>
      </c>
      <c r="Q33" s="37">
        <v>26.58</v>
      </c>
      <c r="R33" s="39">
        <v>18.98</v>
      </c>
      <c r="S33" s="39">
        <v>0</v>
      </c>
      <c r="T33" s="38">
        <f>SUMPRODUCT(LTA!J33:AN33,LTA!J$101:AN$101,LTA!J$105:AN$105)</f>
        <v>3.18</v>
      </c>
      <c r="U33" s="38">
        <f>SUMPRODUCT(LTA!J33:AN33,LTA!J$102:AN$102,LTA!J$105:AN$105)</f>
        <v>273.02999999999997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8.43</v>
      </c>
      <c r="AB33" s="76">
        <f>-STOA!P33</f>
        <v>0</v>
      </c>
      <c r="AC33">
        <f t="shared" si="0"/>
        <v>10.461210950410971</v>
      </c>
      <c r="AD33">
        <f t="shared" si="1"/>
        <v>1244.3816434417665</v>
      </c>
      <c r="AE33">
        <f>'IDT-1'!F33</f>
        <v>-26.231000000000002</v>
      </c>
      <c r="AF33" s="25"/>
      <c r="AG33">
        <f t="shared" si="2"/>
        <v>1218.1506434417665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-43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11.881001770806982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905.11661804803737</v>
      </c>
      <c r="P34" s="37">
        <v>37.44</v>
      </c>
      <c r="Q34" s="37">
        <v>26.58</v>
      </c>
      <c r="R34" s="39">
        <v>20.5</v>
      </c>
      <c r="S34" s="39">
        <v>0</v>
      </c>
      <c r="T34" s="38">
        <f>SUMPRODUCT(LTA!J34:AN34,LTA!J$101:AN$101,LTA!J$105:AN$105)</f>
        <v>5.5600000000000005</v>
      </c>
      <c r="U34" s="38">
        <f>SUMPRODUCT(LTA!J34:AN34,LTA!J$102:AN$102,LTA!J$105:AN$105)</f>
        <v>281.18999999999994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13.55</v>
      </c>
      <c r="Z34" s="35">
        <f>IEX!P34</f>
        <v>0</v>
      </c>
      <c r="AA34" s="76">
        <f>STOA!J34</f>
        <v>10.1</v>
      </c>
      <c r="AB34" s="76">
        <f>-STOA!P34</f>
        <v>0</v>
      </c>
      <c r="AC34">
        <f t="shared" si="0"/>
        <v>10.624155322456366</v>
      </c>
      <c r="AD34">
        <f t="shared" si="1"/>
        <v>1267.1168644963877</v>
      </c>
      <c r="AE34">
        <f>'IDT-1'!F34</f>
        <v>0</v>
      </c>
      <c r="AF34" s="25"/>
      <c r="AG34">
        <f t="shared" si="2"/>
        <v>1267.1168644963877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11.881001770806982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904.71457915283941</v>
      </c>
      <c r="P35" s="37">
        <v>37.44</v>
      </c>
      <c r="Q35" s="37">
        <v>26.58</v>
      </c>
      <c r="R35" s="39">
        <v>20.5</v>
      </c>
      <c r="S35" s="39">
        <v>0</v>
      </c>
      <c r="T35" s="38">
        <f>SUMPRODUCT(LTA!J35:AN35,LTA!J$101:AN$101,LTA!J$105:AN$105)</f>
        <v>10.27</v>
      </c>
      <c r="U35" s="38">
        <f>SUMPRODUCT(LTA!J35:AN35,LTA!J$102:AN$102,LTA!J$105:AN$105)</f>
        <v>290.64999999999998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40.35</v>
      </c>
      <c r="Z35" s="35">
        <f>IEX!P35</f>
        <v>0</v>
      </c>
      <c r="AA35" s="76">
        <f>STOA!J35</f>
        <v>12.27</v>
      </c>
      <c r="AB35" s="76">
        <f>-STOA!P35</f>
        <v>0</v>
      </c>
      <c r="AC35">
        <f t="shared" si="0"/>
        <v>10.705949234030484</v>
      </c>
      <c r="AD35">
        <f t="shared" si="1"/>
        <v>1341.7730316896159</v>
      </c>
      <c r="AE35">
        <f>'IDT-1'!F35</f>
        <v>4.577</v>
      </c>
      <c r="AF35" s="25"/>
      <c r="AG35">
        <f t="shared" si="2"/>
        <v>1346.3500316896159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11.881001770806982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908.11976601188189</v>
      </c>
      <c r="P36" s="37">
        <v>37.44</v>
      </c>
      <c r="Q36" s="37">
        <v>26.58</v>
      </c>
      <c r="R36" s="39">
        <v>23.2</v>
      </c>
      <c r="S36" s="39">
        <v>0</v>
      </c>
      <c r="T36" s="38">
        <f>SUMPRODUCT(LTA!J36:AN36,LTA!J$101:AN$101,LTA!J$105:AN$105)</f>
        <v>17.41</v>
      </c>
      <c r="U36" s="38">
        <f>SUMPRODUCT(LTA!J36:AN36,LTA!J$102:AN$102,LTA!J$105:AN$105)</f>
        <v>302.14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89.35</v>
      </c>
      <c r="Z36" s="35">
        <f>IEX!P36</f>
        <v>0</v>
      </c>
      <c r="AA36" s="76">
        <f>STOA!J36</f>
        <v>17.5</v>
      </c>
      <c r="AB36" s="76">
        <f>-STOA!P36</f>
        <v>0</v>
      </c>
      <c r="AC36">
        <f t="shared" si="0"/>
        <v>11.45552010233529</v>
      </c>
      <c r="AD36">
        <f t="shared" si="1"/>
        <v>1402.9886476803538</v>
      </c>
      <c r="AE36">
        <f>'IDT-1'!F36</f>
        <v>0</v>
      </c>
      <c r="AF36" s="25"/>
      <c r="AG36">
        <f t="shared" si="2"/>
        <v>1402.9886476803538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-27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11.881001770806982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882.04531790096462</v>
      </c>
      <c r="P37" s="37">
        <v>37.44</v>
      </c>
      <c r="Q37" s="37">
        <v>26.58</v>
      </c>
      <c r="R37" s="39">
        <v>24.2</v>
      </c>
      <c r="S37" s="39">
        <v>0</v>
      </c>
      <c r="T37" s="38">
        <f>SUMPRODUCT(LTA!J37:AN37,LTA!J$101:AN$101,LTA!J$105:AN$105)</f>
        <v>30.71</v>
      </c>
      <c r="U37" s="38">
        <f>SUMPRODUCT(LTA!J37:AN37,LTA!J$102:AN$102,LTA!J$105:AN$105)</f>
        <v>314.89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109.53</v>
      </c>
      <c r="Z37" s="35">
        <f>IEX!P37</f>
        <v>0</v>
      </c>
      <c r="AA37" s="76">
        <f>STOA!J37</f>
        <v>22.729999999999997</v>
      </c>
      <c r="AB37" s="76">
        <f>-STOA!P37</f>
        <v>0</v>
      </c>
      <c r="AC37">
        <f t="shared" si="0"/>
        <v>12.10942254917858</v>
      </c>
      <c r="AD37">
        <f t="shared" si="1"/>
        <v>1371.7202971225931</v>
      </c>
      <c r="AE37">
        <f>'IDT-1'!F37</f>
        <v>0</v>
      </c>
      <c r="AF37" s="25"/>
      <c r="AG37">
        <f t="shared" si="2"/>
        <v>1371.7202971225931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-84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11.881001770806982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852.32874940337695</v>
      </c>
      <c r="P38" s="37">
        <v>37.44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41.83</v>
      </c>
      <c r="U38" s="38">
        <f>SUMPRODUCT(LTA!J38:AN38,LTA!J$102:AN$102,LTA!J$105:AN$105)</f>
        <v>327.57999999999993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129.71</v>
      </c>
      <c r="Z38" s="35">
        <f>IEX!P38</f>
        <v>0</v>
      </c>
      <c r="AA38" s="76">
        <f>STOA!J38</f>
        <v>27.97</v>
      </c>
      <c r="AB38" s="76">
        <f>-STOA!P38</f>
        <v>0</v>
      </c>
      <c r="AC38">
        <f t="shared" si="0"/>
        <v>12.253765996614792</v>
      </c>
      <c r="AD38">
        <f t="shared" si="1"/>
        <v>1392.0893851775691</v>
      </c>
      <c r="AE38">
        <f>'IDT-1'!F38</f>
        <v>0</v>
      </c>
      <c r="AF38" s="25"/>
      <c r="AG38">
        <f t="shared" si="2"/>
        <v>1392.0893851775691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11.490994030625487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801.76437760661361</v>
      </c>
      <c r="P39" s="37">
        <v>37.44</v>
      </c>
      <c r="Q39" s="37">
        <v>26.58</v>
      </c>
      <c r="R39" s="39">
        <v>24.2</v>
      </c>
      <c r="S39" s="39">
        <v>0</v>
      </c>
      <c r="T39" s="38">
        <f>SUMPRODUCT(LTA!J39:AN39,LTA!J$101:AN$101,LTA!J$105:AN$105)</f>
        <v>52.95</v>
      </c>
      <c r="U39" s="38">
        <f>SUMPRODUCT(LTA!J39:AN39,LTA!J$102:AN$102,LTA!J$105:AN$105)</f>
        <v>337.67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115.3</v>
      </c>
      <c r="Z39" s="35">
        <f>IEX!P39</f>
        <v>0</v>
      </c>
      <c r="AA39" s="76">
        <f>STOA!J39</f>
        <v>64.650000000000006</v>
      </c>
      <c r="AB39" s="76">
        <f>-STOA!P39</f>
        <v>0</v>
      </c>
      <c r="AC39">
        <f t="shared" si="0"/>
        <v>12.101130016835372</v>
      </c>
      <c r="AD39">
        <f t="shared" si="1"/>
        <v>1396.7676416204038</v>
      </c>
      <c r="AE39">
        <f>'IDT-1'!F39</f>
        <v>18.306999999999999</v>
      </c>
      <c r="AF39" s="25"/>
      <c r="AG39">
        <f t="shared" si="2"/>
        <v>1415.0746416204038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-71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11.490994030625487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791.3542470821809</v>
      </c>
      <c r="P40" s="37">
        <v>37.44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60.9</v>
      </c>
      <c r="U40" s="38">
        <f>SUMPRODUCT(LTA!J40:AN40,LTA!J$102:AN$102,LTA!J$105:AN$105)</f>
        <v>348.26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162.37</v>
      </c>
      <c r="Z40" s="35">
        <f>IEX!P40</f>
        <v>0</v>
      </c>
      <c r="AA40" s="76">
        <f>STOA!J40</f>
        <v>73.289999999999992</v>
      </c>
      <c r="AB40" s="76">
        <f>-STOA!P40</f>
        <v>0</v>
      </c>
      <c r="AC40">
        <f t="shared" si="0"/>
        <v>12.551913089049171</v>
      </c>
      <c r="AD40">
        <f t="shared" si="1"/>
        <v>1466.1567280237575</v>
      </c>
      <c r="AE40">
        <f>'IDT-1'!F40</f>
        <v>13.73</v>
      </c>
      <c r="AF40" s="25"/>
      <c r="AG40">
        <f t="shared" si="2"/>
        <v>1479.8867280237575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-65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11.490994030625487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734.12773062433439</v>
      </c>
      <c r="P41" s="37">
        <v>37.44</v>
      </c>
      <c r="Q41" s="37">
        <v>26.58</v>
      </c>
      <c r="R41" s="39">
        <v>24.26</v>
      </c>
      <c r="S41" s="39">
        <v>0</v>
      </c>
      <c r="T41" s="38">
        <f>SUMPRODUCT(LTA!J41:AN41,LTA!J$101:AN$101,LTA!J$105:AN$105)</f>
        <v>69.239999999999995</v>
      </c>
      <c r="U41" s="38">
        <f>SUMPRODUCT(LTA!J41:AN41,LTA!J$102:AN$102,LTA!J$105:AN$105)</f>
        <v>357.95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235.39</v>
      </c>
      <c r="Z41" s="35">
        <f>IEX!P41</f>
        <v>0</v>
      </c>
      <c r="AA41" s="76">
        <f>STOA!J41</f>
        <v>132.22000000000003</v>
      </c>
      <c r="AB41" s="76">
        <f>-STOA!P41</f>
        <v>0</v>
      </c>
      <c r="AC41">
        <f t="shared" si="0"/>
        <v>13.566727037134324</v>
      </c>
      <c r="AD41">
        <f t="shared" si="1"/>
        <v>1520.9553976178254</v>
      </c>
      <c r="AE41">
        <f>'IDT-1'!F41</f>
        <v>6.8650000000000002</v>
      </c>
      <c r="AF41" s="25"/>
      <c r="AG41">
        <f t="shared" si="2"/>
        <v>1527.8203976178254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-102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11.490994030625487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734.12787164394217</v>
      </c>
      <c r="P42" s="37">
        <v>37.44</v>
      </c>
      <c r="Q42" s="37">
        <v>26.58</v>
      </c>
      <c r="R42" s="39">
        <v>24.26</v>
      </c>
      <c r="S42" s="39">
        <v>0</v>
      </c>
      <c r="T42" s="38">
        <f>SUMPRODUCT(LTA!J42:AN42,LTA!J$101:AN$101,LTA!J$105:AN$105)</f>
        <v>77.27</v>
      </c>
      <c r="U42" s="38">
        <f>SUMPRODUCT(LTA!J42:AN42,LTA!J$102:AN$102,LTA!J$105:AN$105)</f>
        <v>366.75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272.86</v>
      </c>
      <c r="Z42" s="35">
        <f>IEX!P42</f>
        <v>0</v>
      </c>
      <c r="AA42" s="76">
        <f>STOA!J42</f>
        <v>140.83000000000001</v>
      </c>
      <c r="AB42" s="76">
        <f>-STOA!P42</f>
        <v>0</v>
      </c>
      <c r="AC42">
        <f t="shared" si="0"/>
        <v>14.183207229608936</v>
      </c>
      <c r="AD42">
        <f t="shared" si="1"/>
        <v>1567.2490584449586</v>
      </c>
      <c r="AE42">
        <f>'IDT-1'!F42</f>
        <v>2.2879999999999998</v>
      </c>
      <c r="AF42" s="25"/>
      <c r="AG42">
        <f t="shared" si="2"/>
        <v>1569.5370584449586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-118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11.490994030625487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733.4956703068741</v>
      </c>
      <c r="P43" s="37">
        <v>37.44</v>
      </c>
      <c r="Q43" s="37">
        <v>26.58</v>
      </c>
      <c r="R43" s="39">
        <v>24.2</v>
      </c>
      <c r="S43" s="39">
        <v>0</v>
      </c>
      <c r="T43" s="38">
        <f>SUMPRODUCT(LTA!J43:AN43,LTA!J$101:AN$101,LTA!J$105:AN$105)</f>
        <v>84.13</v>
      </c>
      <c r="U43" s="38">
        <f>SUMPRODUCT(LTA!J43:AN43,LTA!J$102:AN$102,LTA!J$105:AN$105)</f>
        <v>374.65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268.06</v>
      </c>
      <c r="Z43" s="35">
        <f>IEX!P43</f>
        <v>0</v>
      </c>
      <c r="AA43" s="76">
        <f>STOA!J43</f>
        <v>147.42000000000002</v>
      </c>
      <c r="AB43" s="76">
        <f>-STOA!P43</f>
        <v>0</v>
      </c>
      <c r="AC43">
        <f t="shared" si="0"/>
        <v>14.632379387049188</v>
      </c>
      <c r="AD43">
        <f t="shared" si="1"/>
        <v>1540.0558849504505</v>
      </c>
      <c r="AE43">
        <f>'IDT-1'!F43</f>
        <v>4.577</v>
      </c>
      <c r="AF43" s="25"/>
      <c r="AG43">
        <f t="shared" si="2"/>
        <v>1544.6328849504505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-160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11.490994030625487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733.4956703068741</v>
      </c>
      <c r="P44" s="37">
        <v>37.44</v>
      </c>
      <c r="Q44" s="37">
        <v>26.58</v>
      </c>
      <c r="R44" s="39">
        <v>24.2</v>
      </c>
      <c r="S44" s="39">
        <v>0</v>
      </c>
      <c r="T44" s="38">
        <f>SUMPRODUCT(LTA!J44:AN44,LTA!J$101:AN$101,LTA!J$105:AN$105)</f>
        <v>91.9</v>
      </c>
      <c r="U44" s="38">
        <f>SUMPRODUCT(LTA!J44:AN44,LTA!J$102:AN$102,LTA!J$105:AN$105)</f>
        <v>381.52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265.18</v>
      </c>
      <c r="Z44" s="35">
        <f>IEX!P44</f>
        <v>0</v>
      </c>
      <c r="AA44" s="76">
        <f>STOA!J44</f>
        <v>154.38999999999999</v>
      </c>
      <c r="AB44" s="76">
        <f>-STOA!P44</f>
        <v>0</v>
      </c>
      <c r="AC44">
        <f t="shared" si="0"/>
        <v>14.762750750483979</v>
      </c>
      <c r="AD44">
        <f t="shared" si="1"/>
        <v>1560.6555135870158</v>
      </c>
      <c r="AE44">
        <f>'IDT-1'!F44</f>
        <v>4.577</v>
      </c>
      <c r="AF44" s="25"/>
      <c r="AG44">
        <f t="shared" si="2"/>
        <v>1565.2325135870158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-158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11.490994030625487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711.99678686097116</v>
      </c>
      <c r="P45" s="37">
        <v>37.44</v>
      </c>
      <c r="Q45" s="37">
        <v>26.58</v>
      </c>
      <c r="R45" s="39">
        <v>24.2</v>
      </c>
      <c r="S45" s="39">
        <v>0</v>
      </c>
      <c r="T45" s="38">
        <f>SUMPRODUCT(LTA!J45:AN45,LTA!J$101:AN$101,LTA!J$105:AN$105)</f>
        <v>99.73</v>
      </c>
      <c r="U45" s="38">
        <f>SUMPRODUCT(LTA!J45:AN45,LTA!J$102:AN$102,LTA!J$105:AN$105)</f>
        <v>387.25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256.54000000000002</v>
      </c>
      <c r="Z45" s="35">
        <f>IEX!P45</f>
        <v>0</v>
      </c>
      <c r="AA45" s="76">
        <f>STOA!J45</f>
        <v>159.79</v>
      </c>
      <c r="AB45" s="76">
        <f>-STOA!P45</f>
        <v>0</v>
      </c>
      <c r="AC45">
        <f t="shared" si="0"/>
        <v>14.84850446182323</v>
      </c>
      <c r="AD45">
        <f t="shared" si="1"/>
        <v>1527.3908764297735</v>
      </c>
      <c r="AE45">
        <f>'IDT-1'!F45</f>
        <v>4.577</v>
      </c>
      <c r="AF45" s="25"/>
      <c r="AG45">
        <f t="shared" si="2"/>
        <v>1531.9678764297735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-180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11.490994030625487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711.99678686097116</v>
      </c>
      <c r="P46" s="37">
        <v>37.44</v>
      </c>
      <c r="Q46" s="37">
        <v>26.58</v>
      </c>
      <c r="R46" s="39">
        <v>24.2</v>
      </c>
      <c r="S46" s="39">
        <v>0</v>
      </c>
      <c r="T46" s="38">
        <f>SUMPRODUCT(LTA!J46:AN46,LTA!J$101:AN$101,LTA!J$105:AN$105)</f>
        <v>105.35</v>
      </c>
      <c r="U46" s="38">
        <f>SUMPRODUCT(LTA!J46:AN46,LTA!J$102:AN$102,LTA!J$105:AN$105)</f>
        <v>392.09999999999997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237.32</v>
      </c>
      <c r="Z46" s="35">
        <f>IEX!P46</f>
        <v>0</v>
      </c>
      <c r="AA46" s="76">
        <f>STOA!J46</f>
        <v>159.79</v>
      </c>
      <c r="AB46" s="76">
        <f>-STOA!P46</f>
        <v>0</v>
      </c>
      <c r="AC46">
        <f t="shared" si="0"/>
        <v>14.780254461823228</v>
      </c>
      <c r="AD46">
        <f t="shared" si="1"/>
        <v>1518.7091264297733</v>
      </c>
      <c r="AE46">
        <f>'IDT-1'!F46</f>
        <v>9.1530000000000005</v>
      </c>
      <c r="AF46" s="25"/>
      <c r="AG46">
        <f t="shared" si="2"/>
        <v>1527.8621264297733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-180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11.490994030625487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723.23883357825287</v>
      </c>
      <c r="P47" s="37">
        <v>37.44</v>
      </c>
      <c r="Q47" s="37">
        <v>26.58</v>
      </c>
      <c r="R47" s="39">
        <v>24.2</v>
      </c>
      <c r="S47" s="39">
        <v>0</v>
      </c>
      <c r="T47" s="38">
        <f>SUMPRODUCT(LTA!J47:AN47,LTA!J$101:AN$101,LTA!J$105:AN$105)</f>
        <v>108.95</v>
      </c>
      <c r="U47" s="38">
        <f>SUMPRODUCT(LTA!J47:AN47,LTA!J$102:AN$102,LTA!J$105:AN$105)</f>
        <v>379.16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228.67</v>
      </c>
      <c r="Z47" s="35">
        <f>IEX!P47</f>
        <v>0</v>
      </c>
      <c r="AA47" s="76">
        <f>STOA!J47</f>
        <v>61.79</v>
      </c>
      <c r="AB47" s="76">
        <f>-STOA!P47</f>
        <v>0</v>
      </c>
      <c r="AC47">
        <f t="shared" si="0"/>
        <v>13.295008372196662</v>
      </c>
      <c r="AD47">
        <f t="shared" si="1"/>
        <v>1500.4464192366818</v>
      </c>
      <c r="AE47">
        <f>'IDT-1'!F47</f>
        <v>0</v>
      </c>
      <c r="AF47" s="25"/>
      <c r="AG47">
        <f t="shared" si="2"/>
        <v>1500.4464192366818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-95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11.490994030625487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671.94892722361124</v>
      </c>
      <c r="P48" s="37">
        <v>37.44</v>
      </c>
      <c r="Q48" s="37">
        <v>26.58</v>
      </c>
      <c r="R48" s="39">
        <v>24.2</v>
      </c>
      <c r="S48" s="39">
        <v>0</v>
      </c>
      <c r="T48" s="38">
        <f>SUMPRODUCT(LTA!J48:AN48,LTA!J$101:AN$101,LTA!J$105:AN$105)</f>
        <v>111.33</v>
      </c>
      <c r="U48" s="38">
        <f>SUMPRODUCT(LTA!J48:AN48,LTA!J$102:AN$102,LTA!J$105:AN$105)</f>
        <v>354.45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187.36</v>
      </c>
      <c r="Z48" s="35">
        <f>IEX!P48</f>
        <v>0</v>
      </c>
      <c r="AA48" s="76">
        <f>STOA!J48</f>
        <v>61.79</v>
      </c>
      <c r="AB48" s="76">
        <f>-STOA!P48</f>
        <v>0</v>
      </c>
      <c r="AC48">
        <f t="shared" si="0"/>
        <v>11.808956231435134</v>
      </c>
      <c r="AD48">
        <f t="shared" si="1"/>
        <v>1462.0025650228019</v>
      </c>
      <c r="AE48">
        <f>'IDT-1'!F48</f>
        <v>0</v>
      </c>
      <c r="AF48" s="25"/>
      <c r="AG48">
        <f t="shared" si="2"/>
        <v>1462.0025650228019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11.490994030625487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589.44892555240096</v>
      </c>
      <c r="P49" s="37">
        <v>37.44</v>
      </c>
      <c r="Q49" s="37">
        <v>26.58</v>
      </c>
      <c r="R49" s="39">
        <v>24.2</v>
      </c>
      <c r="S49" s="39">
        <v>0</v>
      </c>
      <c r="T49" s="38">
        <f>SUMPRODUCT(LTA!J49:AN49,LTA!J$101:AN$101,LTA!J$105:AN$105)</f>
        <v>111.33</v>
      </c>
      <c r="U49" s="38">
        <f>SUMPRODUCT(LTA!J49:AN49,LTA!J$102:AN$102,LTA!J$105:AN$105)</f>
        <v>357.13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365.11</v>
      </c>
      <c r="Z49" s="35">
        <f>IEX!P49</f>
        <v>0</v>
      </c>
      <c r="AA49" s="76">
        <f>STOA!J49</f>
        <v>61.79</v>
      </c>
      <c r="AB49" s="76">
        <f>-STOA!P49</f>
        <v>0</v>
      </c>
      <c r="AC49">
        <f t="shared" si="0"/>
        <v>13.162409089595018</v>
      </c>
      <c r="AD49">
        <f t="shared" si="1"/>
        <v>1483.5791104934317</v>
      </c>
      <c r="AE49">
        <f>'IDT-1'!F49</f>
        <v>0</v>
      </c>
      <c r="AF49" s="25"/>
      <c r="AG49">
        <f t="shared" si="2"/>
        <v>1483.5791104934317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-95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11.490994030625487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541.60445221640202</v>
      </c>
      <c r="P50" s="37">
        <v>37.44</v>
      </c>
      <c r="Q50" s="37">
        <v>26.589999999999996</v>
      </c>
      <c r="R50" s="39">
        <v>24.2</v>
      </c>
      <c r="S50" s="39">
        <v>0</v>
      </c>
      <c r="T50" s="38">
        <f>SUMPRODUCT(LTA!J50:AN50,LTA!J$101:AN$101,LTA!J$105:AN$105)</f>
        <v>111.33</v>
      </c>
      <c r="U50" s="38">
        <f>SUMPRODUCT(LTA!J50:AN50,LTA!J$102:AN$102,LTA!J$105:AN$105)</f>
        <v>359.06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334.36</v>
      </c>
      <c r="Z50" s="35">
        <f>IEX!P50</f>
        <v>0</v>
      </c>
      <c r="AA50" s="76">
        <f>STOA!J50</f>
        <v>61.79</v>
      </c>
      <c r="AB50" s="76">
        <f>-STOA!P50</f>
        <v>0</v>
      </c>
      <c r="AC50">
        <f t="shared" si="0"/>
        <v>12.171438283444008</v>
      </c>
      <c r="AD50">
        <f t="shared" si="1"/>
        <v>1457.9156079635834</v>
      </c>
      <c r="AE50">
        <f>'IDT-1'!F50</f>
        <v>2.746</v>
      </c>
      <c r="AF50" s="25"/>
      <c r="AG50">
        <f t="shared" si="2"/>
        <v>1460.6616079635835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-45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7.2215999999999996</v>
      </c>
      <c r="E51">
        <f>GT_NG!T51</f>
        <v>11.490994030625487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531.60987333010371</v>
      </c>
      <c r="P51" s="37">
        <v>19.22</v>
      </c>
      <c r="Q51" s="37">
        <v>18.23</v>
      </c>
      <c r="R51" s="39">
        <v>24.2</v>
      </c>
      <c r="S51" s="39">
        <v>0</v>
      </c>
      <c r="T51" s="38">
        <f>SUMPRODUCT(LTA!J51:AN51,LTA!J$101:AN$101,LTA!J$105:AN$105)</f>
        <v>111.33</v>
      </c>
      <c r="U51" s="38">
        <f>SUMPRODUCT(LTA!J51:AN51,LTA!J$102:AN$102,LTA!J$105:AN$105)</f>
        <v>360.82999999999993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318.02</v>
      </c>
      <c r="Z51" s="35">
        <f>IEX!P51</f>
        <v>0</v>
      </c>
      <c r="AA51" s="76">
        <f>STOA!J51</f>
        <v>61.699999999999996</v>
      </c>
      <c r="AB51" s="76">
        <f>-STOA!P51</f>
        <v>0</v>
      </c>
      <c r="AC51">
        <f t="shared" si="0"/>
        <v>11.535969019652752</v>
      </c>
      <c r="AD51">
        <f t="shared" si="1"/>
        <v>1437.3164983410763</v>
      </c>
      <c r="AE51">
        <f>'IDT-1'!F51</f>
        <v>0</v>
      </c>
      <c r="AF51" s="25"/>
      <c r="AG51">
        <f t="shared" si="2"/>
        <v>1437.3164983410763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7.2215999999999996</v>
      </c>
      <c r="E52">
        <f>GT_NG!T52</f>
        <v>11.490994030625487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531.52987333010367</v>
      </c>
      <c r="P52" s="37">
        <v>19.22</v>
      </c>
      <c r="Q52" s="37">
        <v>18.23</v>
      </c>
      <c r="R52" s="39">
        <v>24.2</v>
      </c>
      <c r="S52" s="39">
        <v>0</v>
      </c>
      <c r="T52" s="38">
        <f>SUMPRODUCT(LTA!J52:AN52,LTA!J$101:AN$101,LTA!J$105:AN$105)</f>
        <v>111.33</v>
      </c>
      <c r="U52" s="38">
        <f>SUMPRODUCT(LTA!J52:AN52,LTA!J$102:AN$102,LTA!J$105:AN$105)</f>
        <v>361.18999999999994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294</v>
      </c>
      <c r="Z52" s="35">
        <f>IEX!P52</f>
        <v>0</v>
      </c>
      <c r="AA52" s="76">
        <f>STOA!J52</f>
        <v>61.699999999999996</v>
      </c>
      <c r="AB52" s="76">
        <f>-STOA!P52</f>
        <v>0</v>
      </c>
      <c r="AC52">
        <f t="shared" si="0"/>
        <v>11.23287724541369</v>
      </c>
      <c r="AD52">
        <f t="shared" si="1"/>
        <v>1428.8795901153158</v>
      </c>
      <c r="AE52">
        <f>'IDT-1'!F52</f>
        <v>0</v>
      </c>
      <c r="AF52" s="25"/>
      <c r="AG52">
        <f t="shared" si="2"/>
        <v>1428.8795901153158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7.2215999999999996</v>
      </c>
      <c r="E53">
        <f>GT_NG!T53</f>
        <v>11.490994030625487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531.52987333010367</v>
      </c>
      <c r="P53" s="37">
        <v>19.22</v>
      </c>
      <c r="Q53" s="37">
        <v>18.23</v>
      </c>
      <c r="R53" s="39">
        <v>24.2</v>
      </c>
      <c r="S53" s="39">
        <v>0</v>
      </c>
      <c r="T53" s="38">
        <f>SUMPRODUCT(LTA!J53:AN53,LTA!J$101:AN$101,LTA!J$105:AN$105)</f>
        <v>111.33</v>
      </c>
      <c r="U53" s="38">
        <f>SUMPRODUCT(LTA!J53:AN53,LTA!J$102:AN$102,LTA!J$105:AN$105)</f>
        <v>360.65999999999991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269.98</v>
      </c>
      <c r="Z53" s="35">
        <f>IEX!P53</f>
        <v>0</v>
      </c>
      <c r="AA53" s="76">
        <f>STOA!J53</f>
        <v>61.699999999999996</v>
      </c>
      <c r="AB53" s="76">
        <f>-STOA!P53</f>
        <v>0</v>
      </c>
      <c r="AC53">
        <f t="shared" si="0"/>
        <v>11.041387245413688</v>
      </c>
      <c r="AD53">
        <f t="shared" si="1"/>
        <v>1404.5210801153155</v>
      </c>
      <c r="AE53">
        <f>'IDT-1'!F53</f>
        <v>0</v>
      </c>
      <c r="AF53" s="25"/>
      <c r="AG53">
        <f t="shared" si="2"/>
        <v>1404.5210801153155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7.2215999999999996</v>
      </c>
      <c r="E54">
        <f>GT_NG!T54</f>
        <v>11.490994030625487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531.52987333010367</v>
      </c>
      <c r="P54" s="37">
        <v>19.22</v>
      </c>
      <c r="Q54" s="37">
        <v>18.23</v>
      </c>
      <c r="R54" s="39">
        <v>24.2</v>
      </c>
      <c r="S54" s="39">
        <v>0</v>
      </c>
      <c r="T54" s="38">
        <f>SUMPRODUCT(LTA!J54:AN54,LTA!J$101:AN$101,LTA!J$105:AN$105)</f>
        <v>111.33</v>
      </c>
      <c r="U54" s="38">
        <f>SUMPRODUCT(LTA!J54:AN54,LTA!J$102:AN$102,LTA!J$105:AN$105)</f>
        <v>359.35999999999996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229.63</v>
      </c>
      <c r="Z54" s="35">
        <f>IEX!P54</f>
        <v>0</v>
      </c>
      <c r="AA54" s="76">
        <f>STOA!J54</f>
        <v>61.699999999999996</v>
      </c>
      <c r="AB54" s="76">
        <f>-STOA!P54</f>
        <v>0</v>
      </c>
      <c r="AC54">
        <f t="shared" si="0"/>
        <v>10.753957245413687</v>
      </c>
      <c r="AD54">
        <f t="shared" si="1"/>
        <v>1367.9585101153154</v>
      </c>
      <c r="AE54">
        <f>'IDT-1'!F54</f>
        <v>4.1189999999999998</v>
      </c>
      <c r="AF54" s="25"/>
      <c r="AG54">
        <f t="shared" si="2"/>
        <v>1372.0775101153154</v>
      </c>
      <c r="AI54" s="35">
        <f>PXIL!J54</f>
        <v>0</v>
      </c>
      <c r="AJ54" s="35">
        <f>PXIL!P54</f>
        <v>0</v>
      </c>
      <c r="AK54" s="35">
        <f>RTM_IEX!J54</f>
        <v>4.8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7.2215999999999996</v>
      </c>
      <c r="E55">
        <f>GT_NG!T55</f>
        <v>11.490994030625487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532.5024086561906</v>
      </c>
      <c r="P55" s="37">
        <v>19.22</v>
      </c>
      <c r="Q55" s="37">
        <v>18.23</v>
      </c>
      <c r="R55" s="39">
        <v>24.2</v>
      </c>
      <c r="S55" s="39">
        <v>0</v>
      </c>
      <c r="T55" s="38">
        <f>SUMPRODUCT(LTA!J55:AN55,LTA!J$101:AN$101,LTA!J$105:AN$105)</f>
        <v>109.33</v>
      </c>
      <c r="U55" s="38">
        <f>SUMPRODUCT(LTA!J55:AN55,LTA!J$102:AN$102,LTA!J$105:AN$105)</f>
        <v>338.60999999999996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226.07</v>
      </c>
      <c r="Z55" s="35">
        <f>IEX!P55</f>
        <v>0</v>
      </c>
      <c r="AA55" s="76">
        <f>STOA!J55</f>
        <v>61.699999999999996</v>
      </c>
      <c r="AB55" s="76">
        <f>-STOA!P55</f>
        <v>0</v>
      </c>
      <c r="AC55">
        <f t="shared" si="0"/>
        <v>11.226403666391555</v>
      </c>
      <c r="AD55">
        <f t="shared" si="1"/>
        <v>1247.3485990204244</v>
      </c>
      <c r="AE55">
        <f>'IDT-1'!F55</f>
        <v>3.661</v>
      </c>
      <c r="AF55" s="25"/>
      <c r="AG55">
        <f t="shared" si="2"/>
        <v>1251.0095990204245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-90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11.490994030625487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532.30240865619066</v>
      </c>
      <c r="P56" s="37">
        <v>19.22</v>
      </c>
      <c r="Q56" s="37">
        <v>18.23</v>
      </c>
      <c r="R56" s="39">
        <v>24.2</v>
      </c>
      <c r="S56" s="39">
        <v>0</v>
      </c>
      <c r="T56" s="38">
        <f>SUMPRODUCT(LTA!J56:AN56,LTA!J$101:AN$101,LTA!J$105:AN$105)</f>
        <v>109.33</v>
      </c>
      <c r="U56" s="38">
        <f>SUMPRODUCT(LTA!J56:AN56,LTA!J$102:AN$102,LTA!J$105:AN$105)</f>
        <v>316.7999999999999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117.22</v>
      </c>
      <c r="Z56" s="35">
        <f>IEX!P56</f>
        <v>0</v>
      </c>
      <c r="AA56" s="76">
        <f>STOA!J56</f>
        <v>61.699999999999996</v>
      </c>
      <c r="AB56" s="76">
        <f>-STOA!P56</f>
        <v>0</v>
      </c>
      <c r="AC56">
        <f t="shared" si="0"/>
        <v>9.6160967951962313</v>
      </c>
      <c r="AD56">
        <f t="shared" si="1"/>
        <v>1193.09890589162</v>
      </c>
      <c r="AE56">
        <f>'IDT-1'!F56</f>
        <v>28</v>
      </c>
      <c r="AF56" s="25"/>
      <c r="AG56">
        <f t="shared" si="2"/>
        <v>1221.09890589162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11.490994030625487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531.88184206098788</v>
      </c>
      <c r="P57" s="37">
        <v>19.22</v>
      </c>
      <c r="Q57" s="37">
        <v>18.23</v>
      </c>
      <c r="R57" s="39">
        <v>24.2</v>
      </c>
      <c r="S57" s="39">
        <v>0</v>
      </c>
      <c r="T57" s="38">
        <f>SUMPRODUCT(LTA!J57:AN57,LTA!J$101:AN$101,LTA!J$105:AN$105)</f>
        <v>107.33</v>
      </c>
      <c r="U57" s="38">
        <f>SUMPRODUCT(LTA!J57:AN57,LTA!J$102:AN$102,LTA!J$105:AN$105)</f>
        <v>291.85999999999996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111.45</v>
      </c>
      <c r="Z57" s="35">
        <f>IEX!P57</f>
        <v>0</v>
      </c>
      <c r="AA57" s="76">
        <f>STOA!J57</f>
        <v>61.699999999999996</v>
      </c>
      <c r="AB57" s="76">
        <f>-STOA!P57</f>
        <v>0</v>
      </c>
      <c r="AC57">
        <f t="shared" si="0"/>
        <v>9.4755981499927131</v>
      </c>
      <c r="AD57">
        <f t="shared" si="1"/>
        <v>1145.1088379416208</v>
      </c>
      <c r="AE57">
        <f>'IDT-1'!F57</f>
        <v>64</v>
      </c>
      <c r="AF57" s="25"/>
      <c r="AG57">
        <f t="shared" si="2"/>
        <v>1209.1088379416208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11.490994030625487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531.88184206098788</v>
      </c>
      <c r="P58" s="37">
        <v>19.22</v>
      </c>
      <c r="Q58" s="37">
        <v>18.23</v>
      </c>
      <c r="R58" s="39">
        <v>24.2</v>
      </c>
      <c r="S58" s="39">
        <v>0</v>
      </c>
      <c r="T58" s="38">
        <f>SUMPRODUCT(LTA!J58:AN58,LTA!J$101:AN$101,LTA!J$105:AN$105)</f>
        <v>106.33</v>
      </c>
      <c r="U58" s="38">
        <f>SUMPRODUCT(LTA!J58:AN58,LTA!J$102:AN$102,LTA!J$105:AN$105)</f>
        <v>287.51999999999992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113.37</v>
      </c>
      <c r="Z58" s="35">
        <f>IEX!P58</f>
        <v>0</v>
      </c>
      <c r="AA58" s="76">
        <f>STOA!J58</f>
        <v>61.699999999999996</v>
      </c>
      <c r="AB58" s="76">
        <f>-STOA!P58</f>
        <v>0</v>
      </c>
      <c r="AC58">
        <f t="shared" si="0"/>
        <v>9.3703089671666717</v>
      </c>
      <c r="AD58">
        <f t="shared" si="1"/>
        <v>1151.794127124447</v>
      </c>
      <c r="AE58">
        <f>'IDT-1'!F58</f>
        <v>69</v>
      </c>
      <c r="AF58" s="25"/>
      <c r="AG58">
        <f t="shared" si="2"/>
        <v>1220.794127124447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11.490994030625487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530.90930673490095</v>
      </c>
      <c r="P59" s="37">
        <v>19.22</v>
      </c>
      <c r="Q59" s="37">
        <v>18.23</v>
      </c>
      <c r="R59" s="39">
        <v>24.2</v>
      </c>
      <c r="S59" s="39">
        <v>0</v>
      </c>
      <c r="T59" s="38">
        <f>SUMPRODUCT(LTA!J59:AN59,LTA!J$101:AN$101,LTA!J$105:AN$105)</f>
        <v>101.97</v>
      </c>
      <c r="U59" s="38">
        <f>SUMPRODUCT(LTA!J59:AN59,LTA!J$102:AN$102,LTA!J$105:AN$105)</f>
        <v>282.21999999999991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108.57</v>
      </c>
      <c r="Z59" s="35">
        <f>IEX!P59</f>
        <v>0</v>
      </c>
      <c r="AA59" s="76">
        <f>STOA!J59</f>
        <v>61.699999999999996</v>
      </c>
      <c r="AB59" s="76">
        <f>-STOA!P59</f>
        <v>0</v>
      </c>
      <c r="AC59">
        <f t="shared" si="0"/>
        <v>9.2499351916231927</v>
      </c>
      <c r="AD59">
        <f t="shared" si="1"/>
        <v>1136.4819655739034</v>
      </c>
      <c r="AE59">
        <f>'IDT-1'!F59</f>
        <v>79</v>
      </c>
      <c r="AF59" s="25"/>
      <c r="AG59">
        <f t="shared" si="2"/>
        <v>1215.4819655739034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-20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11.490994030625487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530.90930673490095</v>
      </c>
      <c r="P60" s="37">
        <v>19.22</v>
      </c>
      <c r="Q60" s="37">
        <v>18.23</v>
      </c>
      <c r="R60" s="39">
        <v>24.2</v>
      </c>
      <c r="S60" s="39">
        <v>0</v>
      </c>
      <c r="T60" s="38">
        <f>SUMPRODUCT(LTA!J60:AN60,LTA!J$101:AN$101,LTA!J$105:AN$105)</f>
        <v>96.49</v>
      </c>
      <c r="U60" s="38">
        <f>SUMPRODUCT(LTA!J60:AN60,LTA!J$102:AN$102,LTA!J$105:AN$105)</f>
        <v>297.22999999999996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105.68</v>
      </c>
      <c r="Z60" s="35">
        <f>IEX!P60</f>
        <v>0</v>
      </c>
      <c r="AA60" s="76">
        <f>STOA!J60</f>
        <v>61.699999999999996</v>
      </c>
      <c r="AB60" s="76">
        <f>-STOA!P60</f>
        <v>0</v>
      </c>
      <c r="AC60">
        <f t="shared" si="0"/>
        <v>9.4589535572752794</v>
      </c>
      <c r="AD60">
        <f t="shared" si="1"/>
        <v>1122.9129472082514</v>
      </c>
      <c r="AE60">
        <f>'IDT-1'!F60</f>
        <v>79</v>
      </c>
      <c r="AF60" s="25"/>
      <c r="AG60">
        <f t="shared" si="2"/>
        <v>1201.9129472082514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11.490994030625487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530.90930673490095</v>
      </c>
      <c r="P61" s="37">
        <v>19.22</v>
      </c>
      <c r="Q61" s="37">
        <v>18.23</v>
      </c>
      <c r="R61" s="39">
        <v>24.202769958338028</v>
      </c>
      <c r="S61" s="39">
        <v>0</v>
      </c>
      <c r="T61" s="38">
        <f>SUMPRODUCT(LTA!J61:AN61,LTA!J$101:AN$101,LTA!J$105:AN$105)</f>
        <v>91.94</v>
      </c>
      <c r="U61" s="38">
        <f>SUMPRODUCT(LTA!J61:AN61,LTA!J$102:AN$102,LTA!J$105:AN$105)</f>
        <v>309.25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111.45</v>
      </c>
      <c r="Z61" s="35">
        <f>IEX!P61</f>
        <v>0</v>
      </c>
      <c r="AA61" s="76">
        <f>STOA!J61</f>
        <v>61.699999999999996</v>
      </c>
      <c r="AB61" s="76">
        <f>-STOA!P61</f>
        <v>0</v>
      </c>
      <c r="AC61">
        <f t="shared" si="0"/>
        <v>9.7587801200154232</v>
      </c>
      <c r="AD61">
        <f t="shared" si="1"/>
        <v>1110.8558906038493</v>
      </c>
      <c r="AE61">
        <f>'IDT-1'!F61</f>
        <v>79</v>
      </c>
      <c r="AF61" s="25"/>
      <c r="AG61">
        <f t="shared" si="2"/>
        <v>1189.8558906038493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-65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11.490994030625487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533.03679947449439</v>
      </c>
      <c r="P62" s="37">
        <v>19.22</v>
      </c>
      <c r="Q62" s="37">
        <v>18.23</v>
      </c>
      <c r="R62" s="39">
        <v>24.202769958338028</v>
      </c>
      <c r="S62" s="39">
        <v>0</v>
      </c>
      <c r="T62" s="38">
        <f>SUMPRODUCT(LTA!J62:AN62,LTA!J$101:AN$101,LTA!J$105:AN$105)</f>
        <v>85.32</v>
      </c>
      <c r="U62" s="38">
        <f>SUMPRODUCT(LTA!J62:AN62,LTA!J$102:AN$102,LTA!J$105:AN$105)</f>
        <v>319.96999999999997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53.8</v>
      </c>
      <c r="Z62" s="35">
        <f>IEX!P62</f>
        <v>0</v>
      </c>
      <c r="AA62" s="76">
        <f>STOA!J62</f>
        <v>61.699999999999996</v>
      </c>
      <c r="AB62" s="76">
        <f>-STOA!P62</f>
        <v>0</v>
      </c>
      <c r="AC62">
        <f t="shared" si="0"/>
        <v>9.0825384234931015</v>
      </c>
      <c r="AD62">
        <f t="shared" si="1"/>
        <v>1095.1096250399648</v>
      </c>
      <c r="AE62">
        <f>'IDT-1'!F62</f>
        <v>74</v>
      </c>
      <c r="AF62" s="25"/>
      <c r="AG62">
        <f t="shared" si="2"/>
        <v>1169.1096250399648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11.490994030625487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535.6536495880448</v>
      </c>
      <c r="P63" s="37">
        <v>19.22</v>
      </c>
      <c r="Q63" s="37">
        <v>18.23</v>
      </c>
      <c r="R63" s="39">
        <v>24.2</v>
      </c>
      <c r="S63" s="39">
        <v>0</v>
      </c>
      <c r="T63" s="38">
        <f>SUMPRODUCT(LTA!J63:AN63,LTA!J$101:AN$101,LTA!J$105:AN$105)</f>
        <v>78.510000000000005</v>
      </c>
      <c r="U63" s="38">
        <f>SUMPRODUCT(LTA!J63:AN63,LTA!J$102:AN$102,LTA!J$105:AN$105)</f>
        <v>311.22999999999996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24.02</v>
      </c>
      <c r="Z63" s="35">
        <f>IEX!P63</f>
        <v>0</v>
      </c>
      <c r="AA63" s="76">
        <f>STOA!J63</f>
        <v>61.79</v>
      </c>
      <c r="AB63" s="76">
        <f>-STOA!P63</f>
        <v>0</v>
      </c>
      <c r="AC63">
        <f t="shared" si="0"/>
        <v>8.907282614355843</v>
      </c>
      <c r="AD63">
        <f t="shared" si="1"/>
        <v>1032.6589610043145</v>
      </c>
      <c r="AE63">
        <f>'IDT-1'!F63</f>
        <v>114</v>
      </c>
      <c r="AF63" s="25"/>
      <c r="AG63">
        <f t="shared" si="2"/>
        <v>1146.6589610043145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-50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11.490994030625487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535.85364958804485</v>
      </c>
      <c r="P64" s="37">
        <v>19.22</v>
      </c>
      <c r="Q64" s="37">
        <v>18.23</v>
      </c>
      <c r="R64" s="39">
        <v>24.2</v>
      </c>
      <c r="S64" s="39">
        <v>0</v>
      </c>
      <c r="T64" s="38">
        <f>SUMPRODUCT(LTA!J64:AN64,LTA!J$101:AN$101,LTA!J$105:AN$105)</f>
        <v>71.53</v>
      </c>
      <c r="U64" s="38">
        <f>SUMPRODUCT(LTA!J64:AN64,LTA!J$102:AN$102,LTA!J$105:AN$105)</f>
        <v>301.46999999999997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41.31</v>
      </c>
      <c r="Z64" s="35">
        <f>IEX!P64</f>
        <v>0</v>
      </c>
      <c r="AA64" s="76">
        <f>STOA!J64</f>
        <v>60.25</v>
      </c>
      <c r="AB64" s="76">
        <f>-STOA!P64</f>
        <v>0</v>
      </c>
      <c r="AC64">
        <f t="shared" si="0"/>
        <v>8.9797337971818862</v>
      </c>
      <c r="AD64">
        <f t="shared" si="1"/>
        <v>1021.7965098214885</v>
      </c>
      <c r="AE64">
        <f>'IDT-1'!F64</f>
        <v>109</v>
      </c>
      <c r="AF64" s="25"/>
      <c r="AG64">
        <f t="shared" si="2"/>
        <v>1130.7965098214886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11.490994030625487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540.06068927058448</v>
      </c>
      <c r="P65" s="37">
        <v>19.22</v>
      </c>
      <c r="Q65" s="37">
        <v>18.23</v>
      </c>
      <c r="R65" s="39">
        <v>23.722619257950527</v>
      </c>
      <c r="S65" s="39">
        <v>0</v>
      </c>
      <c r="T65" s="38">
        <f>SUMPRODUCT(LTA!J65:AN65,LTA!J$101:AN$101,LTA!J$105:AN$105)</f>
        <v>64.53</v>
      </c>
      <c r="U65" s="38">
        <f>SUMPRODUCT(LTA!J65:AN65,LTA!J$102:AN$102,LTA!J$105:AN$105)</f>
        <v>290.78999999999996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36.51</v>
      </c>
      <c r="Z65" s="35">
        <f>IEX!P65</f>
        <v>0</v>
      </c>
      <c r="AA65" s="76">
        <f>STOA!J65</f>
        <v>55.300000000000004</v>
      </c>
      <c r="AB65" s="76">
        <f>-STOA!P65</f>
        <v>0</v>
      </c>
      <c r="AC65">
        <f t="shared" si="0"/>
        <v>8.7162579540916667</v>
      </c>
      <c r="AD65">
        <f t="shared" si="1"/>
        <v>1008.3596446050689</v>
      </c>
      <c r="AE65">
        <f>'IDT-1'!F65</f>
        <v>121</v>
      </c>
      <c r="AF65" s="25"/>
      <c r="AG65">
        <f t="shared" si="2"/>
        <v>1129.3596446050688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-50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11.490994030625487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539.34185285773606</v>
      </c>
      <c r="P66" s="37">
        <v>19.218287140183584</v>
      </c>
      <c r="Q66" s="37">
        <v>14.41</v>
      </c>
      <c r="R66" s="39">
        <v>21.19</v>
      </c>
      <c r="S66" s="39">
        <v>0</v>
      </c>
      <c r="T66" s="38">
        <f>SUMPRODUCT(LTA!J66:AN66,LTA!J$101:AN$101,LTA!J$105:AN$105)</f>
        <v>56.53</v>
      </c>
      <c r="U66" s="38">
        <f>SUMPRODUCT(LTA!J66:AN66,LTA!J$102:AN$102,LTA!J$105:AN$105)</f>
        <v>279.39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71.099999999999994</v>
      </c>
      <c r="Z66" s="35">
        <f>IEX!P66</f>
        <v>0</v>
      </c>
      <c r="AA66" s="76">
        <f>STOA!J66</f>
        <v>49.99</v>
      </c>
      <c r="AB66" s="76">
        <f>-STOA!P66</f>
        <v>0</v>
      </c>
      <c r="AC66">
        <f t="shared" si="0"/>
        <v>8.7381512395528667</v>
      </c>
      <c r="AD66">
        <f t="shared" si="1"/>
        <v>1011.1445827889924</v>
      </c>
      <c r="AE66">
        <f>'IDT-1'!F66</f>
        <v>106</v>
      </c>
      <c r="AF66" s="25"/>
      <c r="AG66">
        <f t="shared" si="2"/>
        <v>1117.1445827889925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11.490994030625487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606.7738364907791</v>
      </c>
      <c r="P67" s="37">
        <v>37.44</v>
      </c>
      <c r="Q67" s="37">
        <v>26.58</v>
      </c>
      <c r="R67" s="39">
        <v>19.309999999999999</v>
      </c>
      <c r="S67" s="39">
        <v>0</v>
      </c>
      <c r="T67" s="38">
        <f>SUMPRODUCT(LTA!J67:AN67,LTA!J$101:AN$101,LTA!J$105:AN$105)</f>
        <v>48.35</v>
      </c>
      <c r="U67" s="38">
        <f>SUMPRODUCT(LTA!J67:AN67,LTA!J$102:AN$102,LTA!J$105:AN$105)</f>
        <v>263.04000000000002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39.14</v>
      </c>
      <c r="AB67" s="76">
        <f>-STOA!P67</f>
        <v>0</v>
      </c>
      <c r="AC67">
        <f t="shared" si="0"/>
        <v>8.6952746636101939</v>
      </c>
      <c r="AD67">
        <f t="shared" si="1"/>
        <v>995.65115585779449</v>
      </c>
      <c r="AE67">
        <f>'IDT-1'!F67</f>
        <v>111</v>
      </c>
      <c r="AF67" s="25"/>
      <c r="AG67">
        <f t="shared" si="2"/>
        <v>1106.6511558577945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11.490994030625487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702.85136730902593</v>
      </c>
      <c r="P68" s="37">
        <v>37.44</v>
      </c>
      <c r="Q68" s="37">
        <v>26.58</v>
      </c>
      <c r="R68" s="39">
        <v>15.94</v>
      </c>
      <c r="S68" s="39">
        <v>0</v>
      </c>
      <c r="T68" s="38">
        <f>SUMPRODUCT(LTA!J68:AN68,LTA!J$101:AN$101,LTA!J$105:AN$105)</f>
        <v>38.119999999999997</v>
      </c>
      <c r="U68" s="38">
        <f>SUMPRODUCT(LTA!J68:AN68,LTA!J$102:AN$102,LTA!J$105:AN$105)</f>
        <v>250.16000000000003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31.86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9.0669521597534537</v>
      </c>
      <c r="AD68">
        <f t="shared" ref="AD68:AD98" si="4">SUM(B68:AB68,AI68:AV68)-AC68</f>
        <v>1073.0483591798979</v>
      </c>
      <c r="AE68">
        <f>'IDT-1'!F68</f>
        <v>30.206</v>
      </c>
      <c r="AF68" s="25"/>
      <c r="AG68">
        <f t="shared" ref="AG68:AG98" si="5">SUM(AD68:AF68)</f>
        <v>1103.2543591798978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11.068779968034097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745.37837550903976</v>
      </c>
      <c r="P69" s="37">
        <v>37.44</v>
      </c>
      <c r="Q69" s="37">
        <v>26.58</v>
      </c>
      <c r="R69" s="39">
        <v>9.6374544494322674</v>
      </c>
      <c r="S69" s="39">
        <v>0</v>
      </c>
      <c r="T69" s="38">
        <f>SUMPRODUCT(LTA!J69:AN69,LTA!J$101:AN$101,LTA!J$105:AN$105)</f>
        <v>27.62</v>
      </c>
      <c r="U69" s="38">
        <f>SUMPRODUCT(LTA!J69:AN69,LTA!J$102:AN$102,LTA!J$105:AN$105)</f>
        <v>237.74000000000004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26.169999999999998</v>
      </c>
      <c r="AB69" s="76">
        <f>-STOA!P69</f>
        <v>0</v>
      </c>
      <c r="AC69">
        <f t="shared" si="3"/>
        <v>9.0916064256005047</v>
      </c>
      <c r="AD69">
        <f t="shared" si="4"/>
        <v>1084.2159535009059</v>
      </c>
      <c r="AE69">
        <f>'IDT-1'!F69</f>
        <v>25.63</v>
      </c>
      <c r="AF69" s="25"/>
      <c r="AG69">
        <f t="shared" si="5"/>
        <v>1109.845953500906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11.068779968034097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783.01911890172892</v>
      </c>
      <c r="P70" s="37">
        <v>37.44</v>
      </c>
      <c r="Q70" s="37">
        <v>26.58</v>
      </c>
      <c r="R70" s="39">
        <v>3.8525446133509589</v>
      </c>
      <c r="S70" s="39">
        <v>0</v>
      </c>
      <c r="T70" s="38">
        <f>SUMPRODUCT(LTA!J70:AN70,LTA!J$101:AN$101,LTA!J$105:AN$105)</f>
        <v>17.07</v>
      </c>
      <c r="U70" s="38">
        <f>SUMPRODUCT(LTA!J70:AN70,LTA!J$102:AN$102,LTA!J$105:AN$105)</f>
        <v>227.41000000000003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20.63</v>
      </c>
      <c r="AB70" s="76">
        <f>-STOA!P70</f>
        <v>0</v>
      </c>
      <c r="AC70">
        <f t="shared" si="3"/>
        <v>9.1811738370376705</v>
      </c>
      <c r="AD70">
        <f t="shared" si="4"/>
        <v>1083.5622196460763</v>
      </c>
      <c r="AE70">
        <f>'IDT-1'!F70</f>
        <v>26.189</v>
      </c>
      <c r="AF70" s="25"/>
      <c r="AG70">
        <f t="shared" si="5"/>
        <v>1109.7512196460764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11.068779968034097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835.13410250296636</v>
      </c>
      <c r="P71" s="37">
        <v>37.44</v>
      </c>
      <c r="Q71" s="37">
        <v>22.99</v>
      </c>
      <c r="R71" s="39">
        <v>1.23</v>
      </c>
      <c r="S71" s="39">
        <v>0</v>
      </c>
      <c r="T71" s="38">
        <f>SUMPRODUCT(LTA!J71:AN71,LTA!J$101:AN$101,LTA!J$105:AN$105)</f>
        <v>8.86</v>
      </c>
      <c r="U71" s="38">
        <f>SUMPRODUCT(LTA!J71:AN71,LTA!J$102:AN$102,LTA!J$105:AN$105)</f>
        <v>236.91000000000005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16.18</v>
      </c>
      <c r="AB71" s="76">
        <f>-STOA!P71</f>
        <v>0</v>
      </c>
      <c r="AC71">
        <f t="shared" si="3"/>
        <v>9.7268204547735007</v>
      </c>
      <c r="AD71">
        <f t="shared" si="4"/>
        <v>1098.759012016227</v>
      </c>
      <c r="AE71">
        <f>'IDT-1'!F71</f>
        <v>24.634</v>
      </c>
      <c r="AF71" s="25"/>
      <c r="AG71">
        <f t="shared" si="5"/>
        <v>1123.393012016227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-69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11.068779968034097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856.69830066572729</v>
      </c>
      <c r="P72" s="37">
        <v>37.44</v>
      </c>
      <c r="Q72" s="37">
        <v>22.99</v>
      </c>
      <c r="R72" s="39">
        <v>0.8</v>
      </c>
      <c r="S72" s="39">
        <v>0</v>
      </c>
      <c r="T72" s="38">
        <f>SUMPRODUCT(LTA!J72:AN72,LTA!J$101:AN$101,LTA!J$105:AN$105)</f>
        <v>4.01</v>
      </c>
      <c r="U72" s="38">
        <f>SUMPRODUCT(LTA!J72:AN72,LTA!J$102:AN$102,LTA!J$105:AN$105)</f>
        <v>263.5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11.53</v>
      </c>
      <c r="Z72" s="35">
        <f>IEX!P72</f>
        <v>0</v>
      </c>
      <c r="AA72" s="76">
        <f>STOA!J72</f>
        <v>10.220000000000001</v>
      </c>
      <c r="AB72" s="76">
        <f>-STOA!P72</f>
        <v>0</v>
      </c>
      <c r="AC72">
        <f t="shared" si="3"/>
        <v>10.340524748921165</v>
      </c>
      <c r="AD72">
        <f t="shared" si="4"/>
        <v>1116.5895058848403</v>
      </c>
      <c r="AE72">
        <f>'IDT-1'!F72</f>
        <v>18.306999999999999</v>
      </c>
      <c r="AF72" s="25"/>
      <c r="AG72">
        <f t="shared" si="5"/>
        <v>1134.8965058848403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-99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7.6729499999999993</v>
      </c>
      <c r="E73">
        <f>GT_NG!T73</f>
        <v>11.068779968034097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891.2175587251229</v>
      </c>
      <c r="P73" s="37">
        <v>37.44</v>
      </c>
      <c r="Q73" s="37">
        <v>22.99</v>
      </c>
      <c r="R73" s="39">
        <v>0.34</v>
      </c>
      <c r="S73" s="39">
        <v>0</v>
      </c>
      <c r="T73" s="38">
        <f>SUMPRODUCT(LTA!J73:AN73,LTA!J$101:AN$101,LTA!J$105:AN$105)</f>
        <v>1.43</v>
      </c>
      <c r="U73" s="38">
        <f>SUMPRODUCT(LTA!J73:AN73,LTA!J$102:AN$102,LTA!J$105:AN$105)</f>
        <v>259.11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17.29</v>
      </c>
      <c r="Z73" s="35">
        <f>IEX!P73</f>
        <v>0</v>
      </c>
      <c r="AA73" s="76">
        <f>STOA!J73</f>
        <v>6.28</v>
      </c>
      <c r="AB73" s="76">
        <f>-STOA!P73</f>
        <v>0</v>
      </c>
      <c r="AC73">
        <f t="shared" si="3"/>
        <v>10.636768826327888</v>
      </c>
      <c r="AD73">
        <f t="shared" si="4"/>
        <v>1136.2025198668289</v>
      </c>
      <c r="AE73">
        <f>'IDT-1'!F73</f>
        <v>16.018999999999998</v>
      </c>
      <c r="AF73" s="25"/>
      <c r="AG73">
        <f t="shared" si="5"/>
        <v>1152.2215198668289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-108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7.6729499999999993</v>
      </c>
      <c r="E74">
        <f>GT_NG!T74</f>
        <v>11.068779968034097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906.37918551863982</v>
      </c>
      <c r="P74" s="37">
        <v>37.44</v>
      </c>
      <c r="Q74" s="37">
        <v>22.99</v>
      </c>
      <c r="R74" s="39">
        <v>0.18</v>
      </c>
      <c r="S74" s="39">
        <v>0</v>
      </c>
      <c r="T74" s="38">
        <f>SUMPRODUCT(LTA!J74:AN74,LTA!J$101:AN$101,LTA!J$105:AN$105)</f>
        <v>0.04</v>
      </c>
      <c r="U74" s="38">
        <f>SUMPRODUCT(LTA!J74:AN74,LTA!J$102:AN$102,LTA!J$105:AN$105)</f>
        <v>258.52000000000004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25.97</v>
      </c>
      <c r="Z74" s="35">
        <f>IEX!P74</f>
        <v>0</v>
      </c>
      <c r="AA74" s="76">
        <f>STOA!J74</f>
        <v>2.95</v>
      </c>
      <c r="AB74" s="76">
        <f>-STOA!P74</f>
        <v>0</v>
      </c>
      <c r="AC74">
        <f t="shared" si="3"/>
        <v>10.787928833599928</v>
      </c>
      <c r="AD74">
        <f t="shared" si="4"/>
        <v>1153.4229866530741</v>
      </c>
      <c r="AE74">
        <f>'IDT-1'!F74</f>
        <v>11.442</v>
      </c>
      <c r="AF74" s="25"/>
      <c r="AG74">
        <f t="shared" si="5"/>
        <v>1164.8649866530741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-109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11.157805007991477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909.72225042567209</v>
      </c>
      <c r="P75" s="37">
        <v>37.44</v>
      </c>
      <c r="Q75" s="37">
        <v>22.99</v>
      </c>
      <c r="R75" s="39">
        <v>0</v>
      </c>
      <c r="S75" s="39">
        <v>0</v>
      </c>
      <c r="T75" s="38">
        <f>SUMPRODUCT(LTA!J75:AN75,LTA!J$101:AN$101,LTA!J$105:AN$105)</f>
        <v>0.02</v>
      </c>
      <c r="U75" s="38">
        <f>SUMPRODUCT(LTA!J75:AN75,LTA!J$102:AN$102,LTA!J$105:AN$105)</f>
        <v>261.85000000000002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19.850000000000001</v>
      </c>
      <c r="Z75" s="35">
        <f>IEX!P75</f>
        <v>0</v>
      </c>
      <c r="AA75" s="76">
        <f>STOA!J75</f>
        <v>2.25</v>
      </c>
      <c r="AB75" s="76">
        <f>-STOA!P75</f>
        <v>0</v>
      </c>
      <c r="AC75">
        <f t="shared" si="3"/>
        <v>10.788264155186445</v>
      </c>
      <c r="AD75">
        <f t="shared" si="4"/>
        <v>1153.4656412784771</v>
      </c>
      <c r="AE75">
        <f>'IDT-1'!F75</f>
        <v>0</v>
      </c>
      <c r="AF75" s="25"/>
      <c r="AG75">
        <f t="shared" si="5"/>
        <v>1153.4656412784771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-109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11.157805007991477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910.22225042567209</v>
      </c>
      <c r="P76" s="37">
        <v>37.44</v>
      </c>
      <c r="Q76" s="37">
        <v>22.99</v>
      </c>
      <c r="R76" s="39">
        <v>0</v>
      </c>
      <c r="S76" s="39">
        <v>0</v>
      </c>
      <c r="T76" s="38">
        <f>SUMPRODUCT(LTA!J76:AN76,LTA!J$101:AN$101,LTA!J$105:AN$105)</f>
        <v>0.01</v>
      </c>
      <c r="U76" s="38">
        <f>SUMPRODUCT(LTA!J76:AN76,LTA!J$102:AN$102,LTA!J$105:AN$105)</f>
        <v>262.18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13.62</v>
      </c>
      <c r="Z76" s="35">
        <f>IEX!P76</f>
        <v>0</v>
      </c>
      <c r="AA76" s="76">
        <f>STOA!J76</f>
        <v>1.97</v>
      </c>
      <c r="AB76" s="76">
        <f>-STOA!P76</f>
        <v>0</v>
      </c>
      <c r="AC76">
        <f t="shared" si="3"/>
        <v>10.798911383164677</v>
      </c>
      <c r="AD76">
        <f t="shared" si="4"/>
        <v>1140.7649940504989</v>
      </c>
      <c r="AE76">
        <f>'IDT-1'!F76</f>
        <v>0</v>
      </c>
      <c r="AF76" s="25"/>
      <c r="AG76">
        <f t="shared" si="5"/>
        <v>1140.7649940504989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-116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11.157805007991477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909.38755425162856</v>
      </c>
      <c r="P77" s="37">
        <v>37.44</v>
      </c>
      <c r="Q77" s="37">
        <v>22.99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262.68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19.07</v>
      </c>
      <c r="Z77" s="35">
        <f>IEX!P77</f>
        <v>0</v>
      </c>
      <c r="AA77" s="76">
        <f>STOA!J77</f>
        <v>1.74</v>
      </c>
      <c r="AB77" s="76">
        <f>-STOA!P77</f>
        <v>0</v>
      </c>
      <c r="AC77">
        <f t="shared" si="3"/>
        <v>10.915551935833181</v>
      </c>
      <c r="AD77">
        <f t="shared" si="4"/>
        <v>1135.5236573237869</v>
      </c>
      <c r="AE77">
        <f>'IDT-1'!F77</f>
        <v>0</v>
      </c>
      <c r="AF77" s="25"/>
      <c r="AG77">
        <f t="shared" si="5"/>
        <v>1135.5236573237869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-126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11.157805007991477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898.4429423698075</v>
      </c>
      <c r="P78" s="37">
        <v>37.44</v>
      </c>
      <c r="Q78" s="37">
        <v>22.99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263.52000000000004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22.91</v>
      </c>
      <c r="Z78" s="35">
        <f>IEX!P78</f>
        <v>0</v>
      </c>
      <c r="AA78" s="76">
        <f>STOA!J78</f>
        <v>1.74</v>
      </c>
      <c r="AB78" s="76">
        <f>-STOA!P78</f>
        <v>0</v>
      </c>
      <c r="AC78">
        <f t="shared" si="3"/>
        <v>10.866687963154975</v>
      </c>
      <c r="AD78">
        <f t="shared" si="4"/>
        <v>1129.307909414644</v>
      </c>
      <c r="AE78">
        <f>'IDT-1'!F78</f>
        <v>0</v>
      </c>
      <c r="AF78" s="25"/>
      <c r="AG78">
        <f t="shared" si="5"/>
        <v>1129.307909414644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-126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11.157805007991477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877.97928290751588</v>
      </c>
      <c r="P79" s="37">
        <v>37.44</v>
      </c>
      <c r="Q79" s="37">
        <v>22.99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263.73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41.31</v>
      </c>
      <c r="Z79" s="35">
        <f>IEX!P79</f>
        <v>0</v>
      </c>
      <c r="AA79" s="76">
        <f>STOA!J79</f>
        <v>1.74</v>
      </c>
      <c r="AB79" s="76">
        <f>-STOA!P79</f>
        <v>0</v>
      </c>
      <c r="AC79">
        <f t="shared" si="3"/>
        <v>10.702864371979619</v>
      </c>
      <c r="AD79">
        <f t="shared" si="4"/>
        <v>1146.6180735435278</v>
      </c>
      <c r="AE79">
        <f>'IDT-1'!F79</f>
        <v>0</v>
      </c>
      <c r="AF79" s="25"/>
      <c r="AG79">
        <f t="shared" si="5"/>
        <v>1146.6180735435278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-107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11.157805007991477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873.16913566104381</v>
      </c>
      <c r="P80" s="37">
        <v>37.44</v>
      </c>
      <c r="Q80" s="37">
        <v>22.99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264.23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22.1</v>
      </c>
      <c r="Z80" s="35">
        <f>IEX!P80</f>
        <v>0</v>
      </c>
      <c r="AA80" s="76">
        <f>STOA!J80</f>
        <v>1.74</v>
      </c>
      <c r="AB80" s="76">
        <f>-STOA!P80</f>
        <v>0</v>
      </c>
      <c r="AC80">
        <f t="shared" si="3"/>
        <v>10.472239313761509</v>
      </c>
      <c r="AD80">
        <f t="shared" si="4"/>
        <v>1129.3285513552737</v>
      </c>
      <c r="AE80">
        <f>'IDT-1'!F80</f>
        <v>0</v>
      </c>
      <c r="AF80" s="25"/>
      <c r="AG80">
        <f t="shared" si="5"/>
        <v>1129.3285513552737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-101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11.157805007991477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856.05214042977605</v>
      </c>
      <c r="P81" s="37">
        <v>37.44</v>
      </c>
      <c r="Q81" s="37">
        <v>22.99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262.56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5.76</v>
      </c>
      <c r="Z81" s="35">
        <f>IEX!P81</f>
        <v>0</v>
      </c>
      <c r="AA81" s="76">
        <f>STOA!J81</f>
        <v>1.74</v>
      </c>
      <c r="AB81" s="76">
        <f>-STOA!P81</f>
        <v>0</v>
      </c>
      <c r="AC81">
        <f t="shared" si="3"/>
        <v>9.6636791077405277</v>
      </c>
      <c r="AD81">
        <f t="shared" si="4"/>
        <v>1163.0101163300269</v>
      </c>
      <c r="AE81">
        <f>'IDT-1'!F81</f>
        <v>0</v>
      </c>
      <c r="AF81" s="25"/>
      <c r="AG81">
        <f t="shared" si="5"/>
        <v>1163.0101163300269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-33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11.157805007991477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847.28099971203653</v>
      </c>
      <c r="P82" s="37">
        <v>37.44</v>
      </c>
      <c r="Q82" s="37">
        <v>22.99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214.25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4.8</v>
      </c>
      <c r="Z82" s="35">
        <f>IEX!P82</f>
        <v>0</v>
      </c>
      <c r="AA82" s="76">
        <f>STOA!J82</f>
        <v>1.74</v>
      </c>
      <c r="AB82" s="76">
        <f>-STOA!P82</f>
        <v>0</v>
      </c>
      <c r="AC82">
        <f t="shared" si="3"/>
        <v>8.9667447068162183</v>
      </c>
      <c r="AD82">
        <f t="shared" si="4"/>
        <v>1140.615910013212</v>
      </c>
      <c r="AE82">
        <f>'IDT-1'!F82</f>
        <v>0</v>
      </c>
      <c r="AF82" s="25"/>
      <c r="AG82">
        <f t="shared" si="5"/>
        <v>1140.615910013212</v>
      </c>
      <c r="AI82" s="35">
        <f>PXIL!J82</f>
        <v>0</v>
      </c>
      <c r="AJ82" s="35">
        <f>PXIL!P82</f>
        <v>0</v>
      </c>
      <c r="AK82" s="35">
        <f>RTM_IEX!J82</f>
        <v>1.95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11.157805007991477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837.25910984596135</v>
      </c>
      <c r="P83" s="37">
        <v>37.44</v>
      </c>
      <c r="Q83" s="37">
        <v>22.99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213.58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1.74</v>
      </c>
      <c r="AB83" s="76">
        <f>-STOA!P83</f>
        <v>0</v>
      </c>
      <c r="AC83">
        <f t="shared" si="3"/>
        <v>8.9328951035346886</v>
      </c>
      <c r="AD83">
        <f t="shared" si="4"/>
        <v>1110.207869750418</v>
      </c>
      <c r="AE83">
        <f>'IDT-1'!F83</f>
        <v>0</v>
      </c>
      <c r="AF83" s="25"/>
      <c r="AG83">
        <f t="shared" si="5"/>
        <v>1110.207869750418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-13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11.157805007991477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826.66400316055785</v>
      </c>
      <c r="P84" s="37">
        <v>37.44</v>
      </c>
      <c r="Q84" s="37">
        <v>22.99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213.92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1.74</v>
      </c>
      <c r="AB84" s="76">
        <f>-STOA!P84</f>
        <v>0</v>
      </c>
      <c r="AC84">
        <f t="shared" si="3"/>
        <v>8.9393797724971886</v>
      </c>
      <c r="AD84">
        <f t="shared" si="4"/>
        <v>1088.9462783960523</v>
      </c>
      <c r="AE84">
        <f>'IDT-1'!F84</f>
        <v>0</v>
      </c>
      <c r="AF84" s="25"/>
      <c r="AG84">
        <f t="shared" si="5"/>
        <v>1088.9462783960523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11.157805007991477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741.30299859420813</v>
      </c>
      <c r="P85" s="37">
        <v>37.44</v>
      </c>
      <c r="Q85" s="37">
        <v>22.99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212.75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1.74</v>
      </c>
      <c r="AB85" s="76">
        <f>-STOA!P85</f>
        <v>0</v>
      </c>
      <c r="AC85">
        <f t="shared" si="3"/>
        <v>8.3904962980971582</v>
      </c>
      <c r="AD85">
        <f t="shared" si="4"/>
        <v>1067.3141573041025</v>
      </c>
      <c r="AE85">
        <f>'IDT-1'!F85</f>
        <v>0</v>
      </c>
      <c r="AF85" s="25"/>
      <c r="AG85">
        <f t="shared" si="5"/>
        <v>1067.3141573041025</v>
      </c>
      <c r="AI85" s="35">
        <f>PXIL!J85</f>
        <v>0</v>
      </c>
      <c r="AJ85" s="35">
        <f>PXIL!P85</f>
        <v>0</v>
      </c>
      <c r="AK85" s="35">
        <f>RTM_IEX!J85</f>
        <v>40.35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11.157805007991477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672.77351774370914</v>
      </c>
      <c r="P86" s="37">
        <v>37.44</v>
      </c>
      <c r="Q86" s="37">
        <v>22.99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213.08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1.74</v>
      </c>
      <c r="AB86" s="76">
        <f>-STOA!P86</f>
        <v>0</v>
      </c>
      <c r="AC86">
        <f t="shared" si="3"/>
        <v>8.2182763474632647</v>
      </c>
      <c r="AD86">
        <f t="shared" si="4"/>
        <v>1045.4068964042374</v>
      </c>
      <c r="AE86">
        <f>'IDT-1'!F86</f>
        <v>0</v>
      </c>
      <c r="AF86" s="25"/>
      <c r="AG86">
        <f t="shared" si="5"/>
        <v>1045.4068964042374</v>
      </c>
      <c r="AI86" s="35">
        <f>PXIL!J86</f>
        <v>0</v>
      </c>
      <c r="AJ86" s="35">
        <f>PXIL!P86</f>
        <v>0</v>
      </c>
      <c r="AK86" s="35">
        <f>RTM_IEX!J86</f>
        <v>86.47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11.157805007991477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563.54491648667204</v>
      </c>
      <c r="P87" s="37">
        <v>37.44</v>
      </c>
      <c r="Q87" s="37">
        <v>22.99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213.58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164.3</v>
      </c>
      <c r="Z87" s="35">
        <f>IEX!P87</f>
        <v>0</v>
      </c>
      <c r="AA87" s="76">
        <f>STOA!J87</f>
        <v>1.74</v>
      </c>
      <c r="AB87" s="76">
        <f>-STOA!P87</f>
        <v>0</v>
      </c>
      <c r="AC87">
        <f t="shared" si="3"/>
        <v>8.3445692576583763</v>
      </c>
      <c r="AD87">
        <f t="shared" si="4"/>
        <v>1061.4720022370052</v>
      </c>
      <c r="AE87">
        <f>'IDT-1'!F87</f>
        <v>0</v>
      </c>
      <c r="AF87" s="25"/>
      <c r="AG87">
        <f t="shared" si="5"/>
        <v>1061.4720022370052</v>
      </c>
      <c r="AI87" s="35">
        <f>PXIL!J87</f>
        <v>0</v>
      </c>
      <c r="AJ87" s="35">
        <f>PXIL!P87</f>
        <v>0</v>
      </c>
      <c r="AK87" s="35">
        <f>RTM_IEX!J87</f>
        <v>47.09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11.157805007991477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564.27491648667205</v>
      </c>
      <c r="P88" s="37">
        <v>37.44</v>
      </c>
      <c r="Q88" s="37">
        <v>22.99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215.25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171.98</v>
      </c>
      <c r="Z88" s="35">
        <f>IEX!P88</f>
        <v>0</v>
      </c>
      <c r="AA88" s="76">
        <f>STOA!J88</f>
        <v>1.74</v>
      </c>
      <c r="AB88" s="76">
        <f>-STOA!P88</f>
        <v>0</v>
      </c>
      <c r="AC88">
        <f t="shared" si="3"/>
        <v>8.340747257658375</v>
      </c>
      <c r="AD88">
        <f t="shared" si="4"/>
        <v>1060.9858242370051</v>
      </c>
      <c r="AE88">
        <f>'IDT-1'!F88</f>
        <v>0</v>
      </c>
      <c r="AF88" s="25"/>
      <c r="AG88">
        <f t="shared" si="5"/>
        <v>1060.9858242370051</v>
      </c>
      <c r="AI88" s="35">
        <f>PXIL!J88</f>
        <v>0</v>
      </c>
      <c r="AJ88" s="35">
        <f>PXIL!P88</f>
        <v>0</v>
      </c>
      <c r="AK88" s="35">
        <f>RTM_IEX!J88</f>
        <v>36.520000000000003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11.157805007991477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574.97407107813979</v>
      </c>
      <c r="P89" s="37">
        <v>37.44</v>
      </c>
      <c r="Q89" s="37">
        <v>26.58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215.22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160.44999999999999</v>
      </c>
      <c r="Z89" s="35">
        <f>IEX!P89</f>
        <v>0</v>
      </c>
      <c r="AA89" s="76">
        <f>STOA!J89</f>
        <v>1.74</v>
      </c>
      <c r="AB89" s="76">
        <f>-STOA!P89</f>
        <v>0</v>
      </c>
      <c r="AC89">
        <f t="shared" si="3"/>
        <v>8.1895766634718239</v>
      </c>
      <c r="AD89">
        <f t="shared" si="4"/>
        <v>1041.7561494226595</v>
      </c>
      <c r="AE89">
        <f>'IDT-1'!F89</f>
        <v>0</v>
      </c>
      <c r="AF89" s="25"/>
      <c r="AG89">
        <f t="shared" si="5"/>
        <v>1041.7561494226595</v>
      </c>
      <c r="AI89" s="35">
        <f>PXIL!J89</f>
        <v>0</v>
      </c>
      <c r="AJ89" s="35">
        <f>PXIL!P89</f>
        <v>0</v>
      </c>
      <c r="AK89" s="35">
        <f>RTM_IEX!J89</f>
        <v>14.41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11.157805007991477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565.41655508950305</v>
      </c>
      <c r="P90" s="37">
        <v>37.44</v>
      </c>
      <c r="Q90" s="37">
        <v>26.58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215.55999999999997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133.07</v>
      </c>
      <c r="Z90" s="35">
        <f>IEX!P90</f>
        <v>0</v>
      </c>
      <c r="AA90" s="76">
        <f>STOA!J90</f>
        <v>1.74</v>
      </c>
      <c r="AB90" s="76">
        <f>-STOA!P90</f>
        <v>0</v>
      </c>
      <c r="AC90">
        <f t="shared" si="3"/>
        <v>8.0390560387604584</v>
      </c>
      <c r="AD90">
        <f t="shared" si="4"/>
        <v>1022.6091540587342</v>
      </c>
      <c r="AE90">
        <f>'IDT-1'!F90</f>
        <v>0</v>
      </c>
      <c r="AF90" s="25"/>
      <c r="AG90">
        <f t="shared" si="5"/>
        <v>1022.6091540587342</v>
      </c>
      <c r="AI90" s="35">
        <f>PXIL!J90</f>
        <v>0</v>
      </c>
      <c r="AJ90" s="35">
        <f>PXIL!P90</f>
        <v>0</v>
      </c>
      <c r="AK90" s="35">
        <f>RTM_IEX!J90</f>
        <v>31.71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11.157805007991477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554.00770356791429</v>
      </c>
      <c r="P91" s="37">
        <v>37.44</v>
      </c>
      <c r="Q91" s="37">
        <v>26.58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215.80999999999997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118.18</v>
      </c>
      <c r="Z91" s="35">
        <f>IEX!P91</f>
        <v>0</v>
      </c>
      <c r="AA91" s="76">
        <f>STOA!J91</f>
        <v>1.74</v>
      </c>
      <c r="AB91" s="76">
        <f>-STOA!P91</f>
        <v>0</v>
      </c>
      <c r="AC91">
        <f t="shared" si="3"/>
        <v>7.7309649968920651</v>
      </c>
      <c r="AD91">
        <f t="shared" si="4"/>
        <v>983.4183935790137</v>
      </c>
      <c r="AE91">
        <f>'IDT-1'!F91</f>
        <v>0</v>
      </c>
      <c r="AF91" s="25"/>
      <c r="AG91">
        <f t="shared" si="5"/>
        <v>983.4183935790137</v>
      </c>
      <c r="AI91" s="35">
        <f>PXIL!J91</f>
        <v>0</v>
      </c>
      <c r="AJ91" s="35">
        <f>PXIL!P91</f>
        <v>0</v>
      </c>
      <c r="AK91" s="35">
        <f>RTM_IEX!J91</f>
        <v>18.260000000000002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11.157805007991477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554.00770356791429</v>
      </c>
      <c r="P92" s="37">
        <v>37.44</v>
      </c>
      <c r="Q92" s="37">
        <v>14.41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216.14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79.75</v>
      </c>
      <c r="Z92" s="35">
        <f>IEX!P92</f>
        <v>0</v>
      </c>
      <c r="AA92" s="76">
        <f>STOA!J92</f>
        <v>1.74</v>
      </c>
      <c r="AB92" s="76">
        <f>-STOA!P92</f>
        <v>0</v>
      </c>
      <c r="AC92">
        <f t="shared" si="3"/>
        <v>7.473720996892065</v>
      </c>
      <c r="AD92">
        <f t="shared" si="4"/>
        <v>950.69563757901369</v>
      </c>
      <c r="AE92">
        <f>'IDT-1'!F92</f>
        <v>0</v>
      </c>
      <c r="AF92" s="25"/>
      <c r="AG92">
        <f t="shared" si="5"/>
        <v>950.69563757901369</v>
      </c>
      <c r="AI92" s="35">
        <f>PXIL!J92</f>
        <v>0</v>
      </c>
      <c r="AJ92" s="35">
        <f>PXIL!P92</f>
        <v>0</v>
      </c>
      <c r="AK92" s="35">
        <f>RTM_IEX!J92</f>
        <v>35.549999999999997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11.157805007991477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554.14574875410938</v>
      </c>
      <c r="P93" s="37">
        <v>37.44</v>
      </c>
      <c r="Q93" s="37">
        <v>14.41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219.14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55.73</v>
      </c>
      <c r="Z93" s="35">
        <f>IEX!P93</f>
        <v>0</v>
      </c>
      <c r="AA93" s="76">
        <f>STOA!J93</f>
        <v>1.74</v>
      </c>
      <c r="AB93" s="76">
        <f>-STOA!P93</f>
        <v>0</v>
      </c>
      <c r="AC93">
        <f t="shared" si="3"/>
        <v>7.2583477493443862</v>
      </c>
      <c r="AD93">
        <f t="shared" si="4"/>
        <v>923.29905601275664</v>
      </c>
      <c r="AE93">
        <f>'IDT-1'!F93</f>
        <v>0</v>
      </c>
      <c r="AF93" s="25"/>
      <c r="AG93">
        <f t="shared" si="5"/>
        <v>923.29905601275664</v>
      </c>
      <c r="AI93" s="35">
        <f>PXIL!J93</f>
        <v>0</v>
      </c>
      <c r="AJ93" s="35">
        <f>PXIL!P93</f>
        <v>0</v>
      </c>
      <c r="AK93" s="35">
        <f>RTM_IEX!J93</f>
        <v>28.82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11.157805007991477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554.17588670806936</v>
      </c>
      <c r="P94" s="37">
        <v>37.44</v>
      </c>
      <c r="Q94" s="37">
        <v>14.41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218.80999999999997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46.12</v>
      </c>
      <c r="Z94" s="35">
        <f>IEX!P94</f>
        <v>0</v>
      </c>
      <c r="AA94" s="76">
        <f>STOA!J94</f>
        <v>1.74</v>
      </c>
      <c r="AB94" s="76">
        <f>-STOA!P94</f>
        <v>0</v>
      </c>
      <c r="AC94">
        <f t="shared" si="3"/>
        <v>7.0986828253852732</v>
      </c>
      <c r="AD94">
        <f t="shared" si="4"/>
        <v>902.98885889067549</v>
      </c>
      <c r="AE94">
        <f>'IDT-1'!F94</f>
        <v>0</v>
      </c>
      <c r="AF94" s="25"/>
      <c r="AG94">
        <f t="shared" si="5"/>
        <v>902.98885889067549</v>
      </c>
      <c r="AI94" s="35">
        <f>PXIL!J94</f>
        <v>0</v>
      </c>
      <c r="AJ94" s="35">
        <f>PXIL!P94</f>
        <v>0</v>
      </c>
      <c r="AK94" s="35">
        <f>RTM_IEX!J94</f>
        <v>18.260000000000002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11.157805007991477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551.90254703415633</v>
      </c>
      <c r="P95" s="37">
        <v>37.44</v>
      </c>
      <c r="Q95" s="37">
        <v>14.41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218.47999999999996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0.96</v>
      </c>
      <c r="Z95" s="35">
        <f>IEX!P95</f>
        <v>0</v>
      </c>
      <c r="AA95" s="76">
        <f>STOA!J95</f>
        <v>1.74</v>
      </c>
      <c r="AB95" s="76">
        <f>-STOA!P95</f>
        <v>0</v>
      </c>
      <c r="AC95">
        <f t="shared" si="3"/>
        <v>6.7336167759287529</v>
      </c>
      <c r="AD95">
        <f t="shared" si="4"/>
        <v>856.55058526621906</v>
      </c>
      <c r="AE95">
        <f>'IDT-1'!F95</f>
        <v>0</v>
      </c>
      <c r="AF95" s="25"/>
      <c r="AG95">
        <f t="shared" si="5"/>
        <v>856.55058526621906</v>
      </c>
      <c r="AI95" s="35">
        <f>PXIL!J95</f>
        <v>0</v>
      </c>
      <c r="AJ95" s="35">
        <f>PXIL!P95</f>
        <v>0</v>
      </c>
      <c r="AK95" s="35">
        <f>RTM_IEX!J95</f>
        <v>19.22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11.157805007991477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551.90254703415633</v>
      </c>
      <c r="P96" s="37">
        <v>37.44</v>
      </c>
      <c r="Q96" s="37">
        <v>14.41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199.74999999999997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1.74</v>
      </c>
      <c r="AB96" s="76">
        <f>-STOA!P96</f>
        <v>0</v>
      </c>
      <c r="AC96">
        <f t="shared" si="3"/>
        <v>6.5350287759287538</v>
      </c>
      <c r="AD96">
        <f t="shared" si="4"/>
        <v>831.28917326621922</v>
      </c>
      <c r="AE96">
        <f>'IDT-1'!F96</f>
        <v>0</v>
      </c>
      <c r="AF96" s="25"/>
      <c r="AG96">
        <f t="shared" si="5"/>
        <v>831.28917326621922</v>
      </c>
      <c r="AI96" s="35">
        <f>PXIL!J96</f>
        <v>0</v>
      </c>
      <c r="AJ96" s="35">
        <f>PXIL!P96</f>
        <v>0</v>
      </c>
      <c r="AK96" s="35">
        <f>RTM_IEX!J96</f>
        <v>13.45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11.157805007991477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551.75221503415628</v>
      </c>
      <c r="P97" s="37">
        <v>37.44</v>
      </c>
      <c r="Q97" s="37">
        <v>14.41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180.52999999999994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1.74</v>
      </c>
      <c r="AB97" s="76">
        <f>-STOA!P97</f>
        <v>0</v>
      </c>
      <c r="AC97">
        <f t="shared" si="3"/>
        <v>6.4362565519808381</v>
      </c>
      <c r="AD97">
        <f t="shared" si="4"/>
        <v>778.56761349016688</v>
      </c>
      <c r="AE97">
        <f>'IDT-1'!F97</f>
        <v>0</v>
      </c>
      <c r="AF97" s="25"/>
      <c r="AG97">
        <f t="shared" si="5"/>
        <v>778.56761349016688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11.157805007991477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551.7220770801963</v>
      </c>
      <c r="P98" s="37">
        <v>37.44</v>
      </c>
      <c r="Q98" s="37">
        <v>14.41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159.15999999999994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1.74</v>
      </c>
      <c r="AB98" s="76">
        <f>-STOA!P98</f>
        <v>0</v>
      </c>
      <c r="AC98">
        <f t="shared" si="3"/>
        <v>6.3086420673529719</v>
      </c>
      <c r="AD98">
        <f t="shared" si="4"/>
        <v>752.29509002083489</v>
      </c>
      <c r="AE98">
        <f>'IDT-1'!F98</f>
        <v>0</v>
      </c>
      <c r="AF98" s="25"/>
      <c r="AG98">
        <f t="shared" si="5"/>
        <v>752.29509002083489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0.18445169999999997</v>
      </c>
      <c r="E99">
        <f t="shared" si="6"/>
        <v>0.27546147135079074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15.534566787489531</v>
      </c>
      <c r="P99" s="37">
        <f t="shared" si="6"/>
        <v>0.71641949565080187</v>
      </c>
      <c r="Q99" s="37">
        <f t="shared" si="6"/>
        <v>0.51601750000000024</v>
      </c>
      <c r="R99" s="39">
        <f>SUM(R3:R98)/4000</f>
        <v>0.22064331602915571</v>
      </c>
      <c r="S99" s="39">
        <f t="shared" si="6"/>
        <v>0</v>
      </c>
      <c r="T99" s="38">
        <f t="shared" si="6"/>
        <v>0.71661500000000011</v>
      </c>
      <c r="U99" s="38">
        <f t="shared" si="6"/>
        <v>5.9127875000000003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1.6694850000000003</v>
      </c>
      <c r="Z99" s="35">
        <f t="shared" si="6"/>
        <v>-0.20300000000000001</v>
      </c>
      <c r="AA99" s="76">
        <f t="shared" si="6"/>
        <v>0.64943249999999864</v>
      </c>
      <c r="AB99" s="76">
        <f t="shared" si="6"/>
        <v>0</v>
      </c>
      <c r="AC99">
        <f t="shared" si="6"/>
        <v>0.21827929324622025</v>
      </c>
      <c r="AD99">
        <f t="shared" si="6"/>
        <v>24.827238477274065</v>
      </c>
      <c r="AE99">
        <f t="shared" si="6"/>
        <v>0.35678825000000008</v>
      </c>
      <c r="AG99">
        <f t="shared" si="6"/>
        <v>25.184026727274059</v>
      </c>
      <c r="AI99">
        <f t="shared" si="6"/>
        <v>0</v>
      </c>
      <c r="AJ99">
        <f t="shared" si="6"/>
        <v>0</v>
      </c>
      <c r="AK99">
        <f t="shared" si="6"/>
        <v>0.1133875</v>
      </c>
      <c r="AL99">
        <f t="shared" si="6"/>
        <v>-1.26075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45661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1.2393000000000001</v>
      </c>
      <c r="E3">
        <f>GT_NG!S3</f>
        <v>1.9335063586815469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112.49</v>
      </c>
      <c r="AB3" s="76">
        <f>-STOA!Q3</f>
        <v>0</v>
      </c>
      <c r="AC3">
        <f>SUMIF(B3:AB3,"&gt;0")*$AC$2-SUMIF(B3:AB3,"&lt;0")*($AC$2/(1-$AC$2))+SUMIF(AI3:AR3,"&gt;0")*$AC$2-SUMIF(AI3:AR3,"&lt;0")*($AC$2/(1-$AC$2))</f>
        <v>0.90216988959771593</v>
      </c>
      <c r="AD3">
        <f>SUM(B3:AB3,AI3:AV3)-AC3</f>
        <v>114.76063646908382</v>
      </c>
      <c r="AE3">
        <f>'IDT-1'!E3</f>
        <v>0</v>
      </c>
      <c r="AF3" s="25"/>
      <c r="AG3">
        <f>SUM(AD3:AF3)</f>
        <v>114.76063646908382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1.2393000000000001</v>
      </c>
      <c r="E4">
        <f>GT_NG!S4</f>
        <v>1.9335063586815469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112.49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0.90216988959771593</v>
      </c>
      <c r="AD4">
        <f t="shared" ref="AD4:AD67" si="1">SUM(B4:AB4,AI4:AV4)-AC4</f>
        <v>114.76063646908382</v>
      </c>
      <c r="AE4">
        <f>'IDT-1'!E4</f>
        <v>0</v>
      </c>
      <c r="AF4" s="25"/>
      <c r="AG4">
        <f t="shared" ref="AG4:AG67" si="2">SUM(AD4:AF4)</f>
        <v>114.76063646908382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1.2393000000000001</v>
      </c>
      <c r="E5">
        <f>GT_NG!S5</f>
        <v>1.9335063586815469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112.49</v>
      </c>
      <c r="AB5" s="76">
        <f>-STOA!Q5</f>
        <v>0</v>
      </c>
      <c r="AC5">
        <f t="shared" si="0"/>
        <v>0.90216988959771593</v>
      </c>
      <c r="AD5">
        <f t="shared" si="1"/>
        <v>114.76063646908382</v>
      </c>
      <c r="AE5">
        <f>'IDT-1'!E5</f>
        <v>0</v>
      </c>
      <c r="AF5" s="25"/>
      <c r="AG5">
        <f t="shared" si="2"/>
        <v>114.76063646908382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1.2393000000000001</v>
      </c>
      <c r="E6">
        <f>GT_NG!S6</f>
        <v>1.9335063586815469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112.49</v>
      </c>
      <c r="AB6" s="76">
        <f>-STOA!Q6</f>
        <v>0</v>
      </c>
      <c r="AC6">
        <f t="shared" si="0"/>
        <v>0.90216988959771593</v>
      </c>
      <c r="AD6">
        <f t="shared" si="1"/>
        <v>114.76063646908382</v>
      </c>
      <c r="AE6">
        <f>'IDT-1'!E6</f>
        <v>0</v>
      </c>
      <c r="AF6" s="25"/>
      <c r="AG6">
        <f t="shared" si="2"/>
        <v>114.76063646908382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1.2393000000000001</v>
      </c>
      <c r="E7">
        <f>GT_NG!S7</f>
        <v>1.9335063586815469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112.49</v>
      </c>
      <c r="AB7" s="76">
        <f>-STOA!Q7</f>
        <v>0</v>
      </c>
      <c r="AC7">
        <f t="shared" si="0"/>
        <v>0.90216988959771593</v>
      </c>
      <c r="AD7">
        <f t="shared" si="1"/>
        <v>114.76063646908382</v>
      </c>
      <c r="AE7">
        <f>'IDT-1'!E7</f>
        <v>0</v>
      </c>
      <c r="AF7" s="25"/>
      <c r="AG7">
        <f t="shared" si="2"/>
        <v>114.76063646908382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1.2636000000000001</v>
      </c>
      <c r="E8">
        <f>GT_NG!S8</f>
        <v>1.9335063586815469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112.49</v>
      </c>
      <c r="AB8" s="76">
        <f>-STOA!Q8</f>
        <v>0</v>
      </c>
      <c r="AC8">
        <f t="shared" si="0"/>
        <v>0.90235942959771598</v>
      </c>
      <c r="AD8">
        <f t="shared" si="1"/>
        <v>114.78474692908384</v>
      </c>
      <c r="AE8">
        <f>'IDT-1'!E8</f>
        <v>0</v>
      </c>
      <c r="AF8" s="25"/>
      <c r="AG8">
        <f t="shared" si="2"/>
        <v>114.78474692908384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1.2636000000000001</v>
      </c>
      <c r="E9">
        <f>GT_NG!S9</f>
        <v>1.9335063586815469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112.49</v>
      </c>
      <c r="AB9" s="76">
        <f>-STOA!Q9</f>
        <v>0</v>
      </c>
      <c r="AC9">
        <f t="shared" si="0"/>
        <v>0.90235942959771598</v>
      </c>
      <c r="AD9">
        <f t="shared" si="1"/>
        <v>114.78474692908384</v>
      </c>
      <c r="AE9">
        <f>'IDT-1'!E9</f>
        <v>0</v>
      </c>
      <c r="AF9" s="25"/>
      <c r="AG9">
        <f t="shared" si="2"/>
        <v>114.78474692908384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1.2636000000000001</v>
      </c>
      <c r="E10">
        <f>GT_NG!S10</f>
        <v>1.9335063586815469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112.49</v>
      </c>
      <c r="AB10" s="76">
        <f>-STOA!Q10</f>
        <v>0</v>
      </c>
      <c r="AC10">
        <f t="shared" si="0"/>
        <v>0.90235942959771598</v>
      </c>
      <c r="AD10">
        <f t="shared" si="1"/>
        <v>114.78474692908384</v>
      </c>
      <c r="AE10">
        <f>'IDT-1'!E10</f>
        <v>0</v>
      </c>
      <c r="AF10" s="25"/>
      <c r="AG10">
        <f t="shared" si="2"/>
        <v>114.78474692908384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1.2636000000000001</v>
      </c>
      <c r="E11">
        <f>GT_NG!S11</f>
        <v>1.9335063586815469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109.61000000000001</v>
      </c>
      <c r="AB11" s="76">
        <f>-STOA!Q11</f>
        <v>0</v>
      </c>
      <c r="AC11">
        <f t="shared" si="0"/>
        <v>0.87989542959771616</v>
      </c>
      <c r="AD11">
        <f t="shared" si="1"/>
        <v>111.92721092908386</v>
      </c>
      <c r="AE11">
        <f>'IDT-1'!E11</f>
        <v>0</v>
      </c>
      <c r="AF11" s="25"/>
      <c r="AG11">
        <f t="shared" si="2"/>
        <v>111.92721092908386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1.2636000000000001</v>
      </c>
      <c r="E12">
        <f>GT_NG!S12</f>
        <v>1.9335063586815469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109.61000000000001</v>
      </c>
      <c r="AB12" s="76">
        <f>-STOA!Q12</f>
        <v>0</v>
      </c>
      <c r="AC12">
        <f t="shared" si="0"/>
        <v>0.87989542959771616</v>
      </c>
      <c r="AD12">
        <f t="shared" si="1"/>
        <v>111.92721092908386</v>
      </c>
      <c r="AE12">
        <f>'IDT-1'!E12</f>
        <v>0</v>
      </c>
      <c r="AF12" s="25"/>
      <c r="AG12">
        <f t="shared" si="2"/>
        <v>111.92721092908386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1.2636000000000001</v>
      </c>
      <c r="E13">
        <f>GT_NG!S13</f>
        <v>1.9335063586815469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109.61000000000001</v>
      </c>
      <c r="AB13" s="76">
        <f>-STOA!Q13</f>
        <v>0</v>
      </c>
      <c r="AC13">
        <f t="shared" si="0"/>
        <v>0.87989542959771616</v>
      </c>
      <c r="AD13">
        <f t="shared" si="1"/>
        <v>111.92721092908386</v>
      </c>
      <c r="AE13">
        <f>'IDT-1'!E13</f>
        <v>0</v>
      </c>
      <c r="AF13" s="25"/>
      <c r="AG13">
        <f t="shared" si="2"/>
        <v>111.92721092908386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1.2636000000000001</v>
      </c>
      <c r="E14">
        <f>GT_NG!S14</f>
        <v>1.9335063586815469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109.61000000000001</v>
      </c>
      <c r="AB14" s="76">
        <f>-STOA!Q14</f>
        <v>0</v>
      </c>
      <c r="AC14">
        <f t="shared" si="0"/>
        <v>0.87989542959771616</v>
      </c>
      <c r="AD14">
        <f t="shared" si="1"/>
        <v>111.92721092908386</v>
      </c>
      <c r="AE14">
        <f>'IDT-1'!E14</f>
        <v>0</v>
      </c>
      <c r="AF14" s="25"/>
      <c r="AG14">
        <f t="shared" si="2"/>
        <v>111.92721092908386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1.2636000000000001</v>
      </c>
      <c r="E15">
        <f>GT_NG!S15</f>
        <v>1.9335063586815469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109.61000000000001</v>
      </c>
      <c r="AB15" s="76">
        <f>-STOA!Q15</f>
        <v>0</v>
      </c>
      <c r="AC15">
        <f t="shared" si="0"/>
        <v>0.87989542959771616</v>
      </c>
      <c r="AD15">
        <f t="shared" si="1"/>
        <v>111.92721092908386</v>
      </c>
      <c r="AE15">
        <f>'IDT-1'!E15</f>
        <v>0</v>
      </c>
      <c r="AF15" s="25"/>
      <c r="AG15">
        <f t="shared" si="2"/>
        <v>111.92721092908386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1.2636000000000001</v>
      </c>
      <c r="E16">
        <f>GT_NG!S16</f>
        <v>1.9335063586815469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109.61000000000001</v>
      </c>
      <c r="AB16" s="76">
        <f>-STOA!Q16</f>
        <v>0</v>
      </c>
      <c r="AC16">
        <f t="shared" si="0"/>
        <v>0.87989542959771616</v>
      </c>
      <c r="AD16">
        <f t="shared" si="1"/>
        <v>111.92721092908386</v>
      </c>
      <c r="AE16">
        <f>'IDT-1'!E16</f>
        <v>0</v>
      </c>
      <c r="AF16" s="25"/>
      <c r="AG16">
        <f t="shared" si="2"/>
        <v>111.92721092908386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1.2636000000000001</v>
      </c>
      <c r="E17">
        <f>GT_NG!S17</f>
        <v>1.9335063586815469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109.61000000000001</v>
      </c>
      <c r="AB17" s="76">
        <f>-STOA!Q17</f>
        <v>0</v>
      </c>
      <c r="AC17">
        <f t="shared" si="0"/>
        <v>0.87989542959771616</v>
      </c>
      <c r="AD17">
        <f t="shared" si="1"/>
        <v>111.92721092908386</v>
      </c>
      <c r="AE17">
        <f>'IDT-1'!E17</f>
        <v>0</v>
      </c>
      <c r="AF17" s="25"/>
      <c r="AG17">
        <f t="shared" si="2"/>
        <v>111.92721092908386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1.2636000000000001</v>
      </c>
      <c r="E18">
        <f>GT_NG!S18</f>
        <v>1.9335063586815469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109.61000000000001</v>
      </c>
      <c r="AB18" s="76">
        <f>-STOA!Q18</f>
        <v>0</v>
      </c>
      <c r="AC18">
        <f t="shared" si="0"/>
        <v>0.87989542959771616</v>
      </c>
      <c r="AD18">
        <f t="shared" si="1"/>
        <v>111.92721092908386</v>
      </c>
      <c r="AE18">
        <f>'IDT-1'!E18</f>
        <v>0</v>
      </c>
      <c r="AF18" s="25"/>
      <c r="AG18">
        <f t="shared" si="2"/>
        <v>111.92721092908386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1.2636000000000001</v>
      </c>
      <c r="E19">
        <f>GT_NG!S19</f>
        <v>1.983506197824437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109.61000000000001</v>
      </c>
      <c r="AB19" s="76">
        <f>-STOA!Q19</f>
        <v>0</v>
      </c>
      <c r="AC19">
        <f t="shared" si="0"/>
        <v>0.8802854283430307</v>
      </c>
      <c r="AD19">
        <f t="shared" si="1"/>
        <v>111.97682076948142</v>
      </c>
      <c r="AE19">
        <f>'IDT-1'!E19</f>
        <v>0</v>
      </c>
      <c r="AF19" s="25"/>
      <c r="AG19">
        <f t="shared" si="2"/>
        <v>111.97682076948142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1.2636000000000001</v>
      </c>
      <c r="E20">
        <f>GT_NG!S20</f>
        <v>1.983506197824437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109.61000000000001</v>
      </c>
      <c r="AB20" s="76">
        <f>-STOA!Q20</f>
        <v>0</v>
      </c>
      <c r="AC20">
        <f t="shared" si="0"/>
        <v>0.8802854283430307</v>
      </c>
      <c r="AD20">
        <f t="shared" si="1"/>
        <v>111.97682076948142</v>
      </c>
      <c r="AE20">
        <f>'IDT-1'!E20</f>
        <v>0</v>
      </c>
      <c r="AF20" s="25"/>
      <c r="AG20">
        <f t="shared" si="2"/>
        <v>111.97682076948142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1.983506197824437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109.61000000000001</v>
      </c>
      <c r="AB21" s="76">
        <f>-STOA!Q21</f>
        <v>0</v>
      </c>
      <c r="AC21">
        <f t="shared" si="0"/>
        <v>0.8802854283430307</v>
      </c>
      <c r="AD21">
        <f t="shared" si="1"/>
        <v>111.97682076948142</v>
      </c>
      <c r="AE21">
        <f>'IDT-1'!E21</f>
        <v>0</v>
      </c>
      <c r="AF21" s="25"/>
      <c r="AG21">
        <f t="shared" si="2"/>
        <v>111.97682076948142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1.983506197824437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109.61000000000001</v>
      </c>
      <c r="AB22" s="76">
        <f>-STOA!Q22</f>
        <v>0</v>
      </c>
      <c r="AC22">
        <f t="shared" si="0"/>
        <v>0.8802854283430307</v>
      </c>
      <c r="AD22">
        <f t="shared" si="1"/>
        <v>111.97682076948142</v>
      </c>
      <c r="AE22">
        <f>'IDT-1'!E22</f>
        <v>0</v>
      </c>
      <c r="AF22" s="25"/>
      <c r="AG22">
        <f t="shared" si="2"/>
        <v>111.97682076948142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1.983506197824437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109.61000000000001</v>
      </c>
      <c r="AB23" s="76">
        <f>-STOA!Q23</f>
        <v>0</v>
      </c>
      <c r="AC23">
        <f t="shared" si="0"/>
        <v>0.8802854283430307</v>
      </c>
      <c r="AD23">
        <f t="shared" si="1"/>
        <v>111.97682076948142</v>
      </c>
      <c r="AE23">
        <f>'IDT-1'!E23</f>
        <v>0</v>
      </c>
      <c r="AF23" s="25"/>
      <c r="AG23">
        <f t="shared" si="2"/>
        <v>111.97682076948142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1.983506197824437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109.61000000000001</v>
      </c>
      <c r="AB24" s="76">
        <f>-STOA!Q24</f>
        <v>0</v>
      </c>
      <c r="AC24">
        <f t="shared" si="0"/>
        <v>0.8802854283430307</v>
      </c>
      <c r="AD24">
        <f t="shared" si="1"/>
        <v>111.97682076948142</v>
      </c>
      <c r="AE24">
        <f>'IDT-1'!E24</f>
        <v>0</v>
      </c>
      <c r="AF24" s="25"/>
      <c r="AG24">
        <f t="shared" si="2"/>
        <v>111.97682076948142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1.983506197824437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109.61000000000001</v>
      </c>
      <c r="AB25" s="76">
        <f>-STOA!Q25</f>
        <v>0</v>
      </c>
      <c r="AC25">
        <f t="shared" si="0"/>
        <v>0.8802854283430307</v>
      </c>
      <c r="AD25">
        <f t="shared" si="1"/>
        <v>111.97682076948142</v>
      </c>
      <c r="AE25">
        <f>'IDT-1'!E25</f>
        <v>0</v>
      </c>
      <c r="AF25" s="25"/>
      <c r="AG25">
        <f t="shared" si="2"/>
        <v>111.97682076948142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1.983506197824437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109.61000000000001</v>
      </c>
      <c r="AB26" s="76">
        <f>-STOA!Q26</f>
        <v>0</v>
      </c>
      <c r="AC26">
        <f t="shared" si="0"/>
        <v>0.8802854283430307</v>
      </c>
      <c r="AD26">
        <f t="shared" si="1"/>
        <v>111.97682076948142</v>
      </c>
      <c r="AE26">
        <f>'IDT-1'!E26</f>
        <v>0</v>
      </c>
      <c r="AF26" s="25"/>
      <c r="AG26">
        <f t="shared" si="2"/>
        <v>111.97682076948142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1.983506197824437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121.13</v>
      </c>
      <c r="AB27" s="76">
        <f>-STOA!Q27</f>
        <v>0</v>
      </c>
      <c r="AC27">
        <f t="shared" si="0"/>
        <v>0.97014142834303052</v>
      </c>
      <c r="AD27">
        <f t="shared" si="1"/>
        <v>123.40696476948141</v>
      </c>
      <c r="AE27">
        <f>'IDT-1'!E27</f>
        <v>0</v>
      </c>
      <c r="AF27" s="25"/>
      <c r="AG27">
        <f t="shared" si="2"/>
        <v>123.40696476948141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1.983506197824437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121.13</v>
      </c>
      <c r="AB28" s="76">
        <f>-STOA!Q28</f>
        <v>0</v>
      </c>
      <c r="AC28">
        <f t="shared" si="0"/>
        <v>0.97014142834303052</v>
      </c>
      <c r="AD28">
        <f t="shared" si="1"/>
        <v>123.40696476948141</v>
      </c>
      <c r="AE28">
        <f>'IDT-1'!E28</f>
        <v>0</v>
      </c>
      <c r="AF28" s="25"/>
      <c r="AG28">
        <f t="shared" si="2"/>
        <v>123.40696476948141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1.983506197824437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129.80000000000001</v>
      </c>
      <c r="AB29" s="76">
        <f>-STOA!Q29</f>
        <v>0</v>
      </c>
      <c r="AC29">
        <f t="shared" si="0"/>
        <v>1.0377674283430307</v>
      </c>
      <c r="AD29">
        <f t="shared" si="1"/>
        <v>132.00933876948145</v>
      </c>
      <c r="AE29">
        <f>'IDT-1'!E29</f>
        <v>0</v>
      </c>
      <c r="AF29" s="25"/>
      <c r="AG29">
        <f t="shared" si="2"/>
        <v>132.00933876948145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1.983506197824437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129.80000000000001</v>
      </c>
      <c r="AB30" s="76">
        <f>-STOA!Q30</f>
        <v>0</v>
      </c>
      <c r="AC30">
        <f t="shared" si="0"/>
        <v>1.0377674283430307</v>
      </c>
      <c r="AD30">
        <f t="shared" si="1"/>
        <v>132.00933876948145</v>
      </c>
      <c r="AE30">
        <f>'IDT-1'!E30</f>
        <v>0</v>
      </c>
      <c r="AF30" s="25"/>
      <c r="AG30">
        <f t="shared" si="2"/>
        <v>132.00933876948145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1.983506197824437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147.01000000000002</v>
      </c>
      <c r="AB31" s="76">
        <f>-STOA!Q31</f>
        <v>0</v>
      </c>
      <c r="AC31">
        <f t="shared" si="0"/>
        <v>1.1720054283430308</v>
      </c>
      <c r="AD31">
        <f t="shared" si="1"/>
        <v>149.08510076948144</v>
      </c>
      <c r="AE31">
        <f>'IDT-1'!E31</f>
        <v>0</v>
      </c>
      <c r="AF31" s="25"/>
      <c r="AG31">
        <f t="shared" si="2"/>
        <v>149.08510076948144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1.983506197824437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147.01000000000002</v>
      </c>
      <c r="AB32" s="76">
        <f>-STOA!Q32</f>
        <v>0</v>
      </c>
      <c r="AC32">
        <f t="shared" si="0"/>
        <v>1.1720054283430308</v>
      </c>
      <c r="AD32">
        <f t="shared" si="1"/>
        <v>149.08510076948144</v>
      </c>
      <c r="AE32">
        <f>'IDT-1'!E32</f>
        <v>0</v>
      </c>
      <c r="AF32" s="25"/>
      <c r="AG32">
        <f t="shared" si="2"/>
        <v>149.08510076948144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1.983506197824437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161.41</v>
      </c>
      <c r="AB33" s="76">
        <f>-STOA!Q33</f>
        <v>0</v>
      </c>
      <c r="AC33">
        <f t="shared" si="0"/>
        <v>1.2843254283430305</v>
      </c>
      <c r="AD33">
        <f t="shared" si="1"/>
        <v>163.37278076948141</v>
      </c>
      <c r="AE33">
        <f>'IDT-1'!E33</f>
        <v>0</v>
      </c>
      <c r="AF33" s="25"/>
      <c r="AG33">
        <f t="shared" si="2"/>
        <v>163.37278076948141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1.983506197824437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161.41</v>
      </c>
      <c r="AB34" s="76">
        <f>-STOA!Q34</f>
        <v>0</v>
      </c>
      <c r="AC34">
        <f t="shared" si="0"/>
        <v>1.2843254283430305</v>
      </c>
      <c r="AD34">
        <f t="shared" si="1"/>
        <v>163.37278076948141</v>
      </c>
      <c r="AE34">
        <f>'IDT-1'!E34</f>
        <v>0</v>
      </c>
      <c r="AF34" s="25"/>
      <c r="AG34">
        <f t="shared" si="2"/>
        <v>163.37278076948141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1.983506197824437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168.14000000000001</v>
      </c>
      <c r="AB35" s="76">
        <f>-STOA!Q35</f>
        <v>0</v>
      </c>
      <c r="AC35">
        <f t="shared" si="0"/>
        <v>1.3368194283430308</v>
      </c>
      <c r="AD35">
        <f t="shared" si="1"/>
        <v>170.05028676948143</v>
      </c>
      <c r="AE35">
        <f>'IDT-1'!E35</f>
        <v>0</v>
      </c>
      <c r="AF35" s="25"/>
      <c r="AG35">
        <f t="shared" si="2"/>
        <v>170.05028676948143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1.983506197824437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168.14000000000001</v>
      </c>
      <c r="AB36" s="76">
        <f>-STOA!Q36</f>
        <v>0</v>
      </c>
      <c r="AC36">
        <f t="shared" si="0"/>
        <v>1.3368194283430308</v>
      </c>
      <c r="AD36">
        <f t="shared" si="1"/>
        <v>170.05028676948143</v>
      </c>
      <c r="AE36">
        <f>'IDT-1'!E36</f>
        <v>0</v>
      </c>
      <c r="AF36" s="25"/>
      <c r="AG36">
        <f t="shared" si="2"/>
        <v>170.05028676948143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1.983506197824437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168.14000000000001</v>
      </c>
      <c r="AB37" s="76">
        <f>-STOA!Q37</f>
        <v>0</v>
      </c>
      <c r="AC37">
        <f t="shared" si="0"/>
        <v>1.3368194283430308</v>
      </c>
      <c r="AD37">
        <f t="shared" si="1"/>
        <v>170.05028676948143</v>
      </c>
      <c r="AE37">
        <f>'IDT-1'!E37</f>
        <v>0</v>
      </c>
      <c r="AF37" s="25"/>
      <c r="AG37">
        <f t="shared" si="2"/>
        <v>170.05028676948143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1.983506197824437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168.14000000000001</v>
      </c>
      <c r="AB38" s="76">
        <f>-STOA!Q38</f>
        <v>0</v>
      </c>
      <c r="AC38">
        <f t="shared" si="0"/>
        <v>1.3368194283430308</v>
      </c>
      <c r="AD38">
        <f t="shared" si="1"/>
        <v>170.05028676948143</v>
      </c>
      <c r="AE38">
        <f>'IDT-1'!E38</f>
        <v>0</v>
      </c>
      <c r="AF38" s="25"/>
      <c r="AG38">
        <f t="shared" si="2"/>
        <v>170.05028676948143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1.9184791071892029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168.14000000000001</v>
      </c>
      <c r="AB39" s="76">
        <f>-STOA!Q39</f>
        <v>0</v>
      </c>
      <c r="AC39">
        <f t="shared" si="0"/>
        <v>1.3363122170360757</v>
      </c>
      <c r="AD39">
        <f t="shared" si="1"/>
        <v>169.98576689015314</v>
      </c>
      <c r="AE39">
        <f>'IDT-1'!E39</f>
        <v>0</v>
      </c>
      <c r="AF39" s="25"/>
      <c r="AG39">
        <f t="shared" si="2"/>
        <v>169.98576689015314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1.9184791071892029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168.14000000000001</v>
      </c>
      <c r="AB40" s="76">
        <f>-STOA!Q40</f>
        <v>0</v>
      </c>
      <c r="AC40">
        <f t="shared" si="0"/>
        <v>1.3363122170360757</v>
      </c>
      <c r="AD40">
        <f t="shared" si="1"/>
        <v>169.98576689015314</v>
      </c>
      <c r="AE40">
        <f>'IDT-1'!E40</f>
        <v>0</v>
      </c>
      <c r="AF40" s="25"/>
      <c r="AG40">
        <f t="shared" si="2"/>
        <v>169.98576689015314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1.9184791071892029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168.14000000000001</v>
      </c>
      <c r="AB41" s="76">
        <f>-STOA!Q41</f>
        <v>0</v>
      </c>
      <c r="AC41">
        <f t="shared" si="0"/>
        <v>1.3363122170360757</v>
      </c>
      <c r="AD41">
        <f t="shared" si="1"/>
        <v>169.98576689015314</v>
      </c>
      <c r="AE41">
        <f>'IDT-1'!E41</f>
        <v>0</v>
      </c>
      <c r="AF41" s="25"/>
      <c r="AG41">
        <f t="shared" si="2"/>
        <v>169.98576689015314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1.9184791071892029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168.14000000000001</v>
      </c>
      <c r="AB42" s="76">
        <f>-STOA!Q42</f>
        <v>0</v>
      </c>
      <c r="AC42">
        <f t="shared" si="0"/>
        <v>1.3363122170360757</v>
      </c>
      <c r="AD42">
        <f t="shared" si="1"/>
        <v>169.98576689015314</v>
      </c>
      <c r="AE42">
        <f>'IDT-1'!E42</f>
        <v>0</v>
      </c>
      <c r="AF42" s="25"/>
      <c r="AG42">
        <f t="shared" si="2"/>
        <v>169.98576689015314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1.9184791071892029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220.98</v>
      </c>
      <c r="AB43" s="76">
        <f>-STOA!Q43</f>
        <v>0</v>
      </c>
      <c r="AC43">
        <f t="shared" si="0"/>
        <v>1.7477060570360756</v>
      </c>
      <c r="AD43">
        <f t="shared" si="1"/>
        <v>222.31717305015312</v>
      </c>
      <c r="AE43">
        <f>'IDT-1'!E43</f>
        <v>0</v>
      </c>
      <c r="AF43" s="25"/>
      <c r="AG43">
        <f t="shared" si="2"/>
        <v>222.31717305015312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1.9184791071892029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220.98</v>
      </c>
      <c r="AB44" s="76">
        <f>-STOA!Q44</f>
        <v>0</v>
      </c>
      <c r="AC44">
        <f t="shared" si="0"/>
        <v>1.7477060570360756</v>
      </c>
      <c r="AD44">
        <f t="shared" si="1"/>
        <v>222.31717305015312</v>
      </c>
      <c r="AE44">
        <f>'IDT-1'!E44</f>
        <v>0</v>
      </c>
      <c r="AF44" s="25"/>
      <c r="AG44">
        <f t="shared" si="2"/>
        <v>222.31717305015312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1.9184791071892029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191.17999999999998</v>
      </c>
      <c r="AB45" s="76">
        <f>-STOA!Q45</f>
        <v>0</v>
      </c>
      <c r="AC45">
        <f t="shared" si="0"/>
        <v>1.5152660570360756</v>
      </c>
      <c r="AD45">
        <f t="shared" si="1"/>
        <v>192.7496130501531</v>
      </c>
      <c r="AE45">
        <f>'IDT-1'!E45</f>
        <v>0</v>
      </c>
      <c r="AF45" s="25"/>
      <c r="AG45">
        <f t="shared" si="2"/>
        <v>192.7496130501531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1.9184791071892029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191.17999999999998</v>
      </c>
      <c r="AB46" s="76">
        <f>-STOA!Q46</f>
        <v>0</v>
      </c>
      <c r="AC46">
        <f t="shared" si="0"/>
        <v>1.5152660570360756</v>
      </c>
      <c r="AD46">
        <f t="shared" si="1"/>
        <v>192.7496130501531</v>
      </c>
      <c r="AE46">
        <f>'IDT-1'!E46</f>
        <v>0</v>
      </c>
      <c r="AF46" s="25"/>
      <c r="AG46">
        <f t="shared" si="2"/>
        <v>192.7496130501531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1.9184791071892029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191.17999999999998</v>
      </c>
      <c r="AB47" s="76">
        <f>-STOA!Q47</f>
        <v>0</v>
      </c>
      <c r="AC47">
        <f t="shared" si="0"/>
        <v>1.5152660570360756</v>
      </c>
      <c r="AD47">
        <f t="shared" si="1"/>
        <v>192.7496130501531</v>
      </c>
      <c r="AE47">
        <f>'IDT-1'!E47</f>
        <v>0</v>
      </c>
      <c r="AF47" s="25"/>
      <c r="AG47">
        <f t="shared" si="2"/>
        <v>192.7496130501531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1.9184791071892029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191.17999999999998</v>
      </c>
      <c r="AB48" s="76">
        <f>-STOA!Q48</f>
        <v>0</v>
      </c>
      <c r="AC48">
        <f t="shared" si="0"/>
        <v>1.5152660570360756</v>
      </c>
      <c r="AD48">
        <f t="shared" si="1"/>
        <v>192.7496130501531</v>
      </c>
      <c r="AE48">
        <f>'IDT-1'!E48</f>
        <v>0</v>
      </c>
      <c r="AF48" s="25"/>
      <c r="AG48">
        <f t="shared" si="2"/>
        <v>192.7496130501531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1.9184791071892029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191.17999999999998</v>
      </c>
      <c r="AB49" s="76">
        <f>-STOA!Q49</f>
        <v>0</v>
      </c>
      <c r="AC49">
        <f t="shared" si="0"/>
        <v>1.5152660570360756</v>
      </c>
      <c r="AD49">
        <f t="shared" si="1"/>
        <v>192.7496130501531</v>
      </c>
      <c r="AE49">
        <f>'IDT-1'!E49</f>
        <v>0</v>
      </c>
      <c r="AF49" s="25"/>
      <c r="AG49">
        <f t="shared" si="2"/>
        <v>192.7496130501531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1.9184791071892029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191.17999999999998</v>
      </c>
      <c r="AB50" s="76">
        <f>-STOA!Q50</f>
        <v>0</v>
      </c>
      <c r="AC50">
        <f t="shared" si="0"/>
        <v>1.5152660570360756</v>
      </c>
      <c r="AD50">
        <f t="shared" si="1"/>
        <v>192.7496130501531</v>
      </c>
      <c r="AE50">
        <f>'IDT-1'!E50</f>
        <v>0</v>
      </c>
      <c r="AF50" s="25"/>
      <c r="AG50">
        <f t="shared" si="2"/>
        <v>192.7496130501531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1.1664000000000001</v>
      </c>
      <c r="E51">
        <f>GT_NG!S51</f>
        <v>1.9184791071892029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191.17999999999998</v>
      </c>
      <c r="AB51" s="76">
        <f>-STOA!Q51</f>
        <v>0</v>
      </c>
      <c r="AC51">
        <f t="shared" si="0"/>
        <v>1.5152660570360756</v>
      </c>
      <c r="AD51">
        <f t="shared" si="1"/>
        <v>192.7496130501531</v>
      </c>
      <c r="AE51">
        <f>'IDT-1'!E51</f>
        <v>0</v>
      </c>
      <c r="AF51" s="25"/>
      <c r="AG51">
        <f t="shared" si="2"/>
        <v>192.7496130501531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1.1664000000000001</v>
      </c>
      <c r="E52">
        <f>GT_NG!S52</f>
        <v>1.9184791071892029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191.17999999999998</v>
      </c>
      <c r="AB52" s="76">
        <f>-STOA!Q52</f>
        <v>0</v>
      </c>
      <c r="AC52">
        <f t="shared" si="0"/>
        <v>1.5152660570360756</v>
      </c>
      <c r="AD52">
        <f t="shared" si="1"/>
        <v>192.7496130501531</v>
      </c>
      <c r="AE52">
        <f>'IDT-1'!E52</f>
        <v>0</v>
      </c>
      <c r="AF52" s="25"/>
      <c r="AG52">
        <f t="shared" si="2"/>
        <v>192.7496130501531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1.1664000000000001</v>
      </c>
      <c r="E53">
        <f>GT_NG!S53</f>
        <v>1.9184791071892029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191.17999999999998</v>
      </c>
      <c r="AB53" s="76">
        <f>-STOA!Q53</f>
        <v>0</v>
      </c>
      <c r="AC53">
        <f t="shared" si="0"/>
        <v>1.5152660570360756</v>
      </c>
      <c r="AD53">
        <f t="shared" si="1"/>
        <v>192.7496130501531</v>
      </c>
      <c r="AE53">
        <f>'IDT-1'!E53</f>
        <v>0</v>
      </c>
      <c r="AF53" s="25"/>
      <c r="AG53">
        <f t="shared" si="2"/>
        <v>192.7496130501531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1.1664000000000001</v>
      </c>
      <c r="E54">
        <f>GT_NG!S54</f>
        <v>1.9184791071892029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191.17999999999998</v>
      </c>
      <c r="AB54" s="76">
        <f>-STOA!Q54</f>
        <v>0</v>
      </c>
      <c r="AC54">
        <f t="shared" si="0"/>
        <v>1.5152660570360756</v>
      </c>
      <c r="AD54">
        <f t="shared" si="1"/>
        <v>192.7496130501531</v>
      </c>
      <c r="AE54">
        <f>'IDT-1'!E54</f>
        <v>0</v>
      </c>
      <c r="AF54" s="25"/>
      <c r="AG54">
        <f t="shared" si="2"/>
        <v>192.7496130501531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1.1664000000000001</v>
      </c>
      <c r="E55">
        <f>GT_NG!S55</f>
        <v>1.9184791071892029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179.65999999999997</v>
      </c>
      <c r="AB55" s="76">
        <f>-STOA!Q55</f>
        <v>0</v>
      </c>
      <c r="AC55">
        <f t="shared" si="0"/>
        <v>1.4254100570360755</v>
      </c>
      <c r="AD55">
        <f t="shared" si="1"/>
        <v>181.31946905015309</v>
      </c>
      <c r="AE55">
        <f>'IDT-1'!E55</f>
        <v>0</v>
      </c>
      <c r="AF55" s="25"/>
      <c r="AG55">
        <f t="shared" si="2"/>
        <v>181.31946905015309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1.9184791071892029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179.65999999999997</v>
      </c>
      <c r="AB56" s="76">
        <f>-STOA!Q56</f>
        <v>0</v>
      </c>
      <c r="AC56">
        <f t="shared" si="0"/>
        <v>1.4254100570360755</v>
      </c>
      <c r="AD56">
        <f t="shared" si="1"/>
        <v>181.31946905015309</v>
      </c>
      <c r="AE56">
        <f>'IDT-1'!E56</f>
        <v>0</v>
      </c>
      <c r="AF56" s="25"/>
      <c r="AG56">
        <f t="shared" si="2"/>
        <v>181.31946905015309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1.9184791071892029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179.65999999999997</v>
      </c>
      <c r="AB57" s="76">
        <f>-STOA!Q57</f>
        <v>0</v>
      </c>
      <c r="AC57">
        <f t="shared" si="0"/>
        <v>1.4254100570360755</v>
      </c>
      <c r="AD57">
        <f t="shared" si="1"/>
        <v>181.31946905015309</v>
      </c>
      <c r="AE57">
        <f>'IDT-1'!E57</f>
        <v>0</v>
      </c>
      <c r="AF57" s="25"/>
      <c r="AG57">
        <f t="shared" si="2"/>
        <v>181.31946905015309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1.9184791071892029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179.65999999999997</v>
      </c>
      <c r="AB58" s="76">
        <f>-STOA!Q58</f>
        <v>0</v>
      </c>
      <c r="AC58">
        <f t="shared" si="0"/>
        <v>1.4254100570360755</v>
      </c>
      <c r="AD58">
        <f t="shared" si="1"/>
        <v>181.31946905015309</v>
      </c>
      <c r="AE58">
        <f>'IDT-1'!E58</f>
        <v>0</v>
      </c>
      <c r="AF58" s="25"/>
      <c r="AG58">
        <f t="shared" si="2"/>
        <v>181.31946905015309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1.9184791071892029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179.65999999999997</v>
      </c>
      <c r="AB59" s="76">
        <f>-STOA!Q59</f>
        <v>0</v>
      </c>
      <c r="AC59">
        <f t="shared" si="0"/>
        <v>1.4254100570360755</v>
      </c>
      <c r="AD59">
        <f t="shared" si="1"/>
        <v>181.31946905015309</v>
      </c>
      <c r="AE59">
        <f>'IDT-1'!E59</f>
        <v>0</v>
      </c>
      <c r="AF59" s="25"/>
      <c r="AG59">
        <f t="shared" si="2"/>
        <v>181.31946905015309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1.9184791071892029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179.65999999999997</v>
      </c>
      <c r="AB60" s="76">
        <f>-STOA!Q60</f>
        <v>0</v>
      </c>
      <c r="AC60">
        <f t="shared" si="0"/>
        <v>1.4254100570360755</v>
      </c>
      <c r="AD60">
        <f t="shared" si="1"/>
        <v>181.31946905015309</v>
      </c>
      <c r="AE60">
        <f>'IDT-1'!E60</f>
        <v>0</v>
      </c>
      <c r="AF60" s="25"/>
      <c r="AG60">
        <f t="shared" si="2"/>
        <v>181.31946905015309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1.9184791071892029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179.65999999999997</v>
      </c>
      <c r="AB61" s="76">
        <f>-STOA!Q61</f>
        <v>0</v>
      </c>
      <c r="AC61">
        <f t="shared" si="0"/>
        <v>1.4254100570360755</v>
      </c>
      <c r="AD61">
        <f t="shared" si="1"/>
        <v>181.31946905015309</v>
      </c>
      <c r="AE61">
        <f>'IDT-1'!E61</f>
        <v>0</v>
      </c>
      <c r="AF61" s="25"/>
      <c r="AG61">
        <f t="shared" si="2"/>
        <v>181.31946905015309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1.9184791071892029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179.65999999999997</v>
      </c>
      <c r="AB62" s="76">
        <f>-STOA!Q62</f>
        <v>0</v>
      </c>
      <c r="AC62">
        <f t="shared" si="0"/>
        <v>1.4254100570360755</v>
      </c>
      <c r="AD62">
        <f t="shared" si="1"/>
        <v>181.31946905015309</v>
      </c>
      <c r="AE62">
        <f>'IDT-1'!E62</f>
        <v>0</v>
      </c>
      <c r="AF62" s="25"/>
      <c r="AG62">
        <f t="shared" si="2"/>
        <v>181.31946905015309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1.9184791071892029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179.65999999999997</v>
      </c>
      <c r="AB63" s="76">
        <f>-STOA!Q63</f>
        <v>0</v>
      </c>
      <c r="AC63">
        <f t="shared" si="0"/>
        <v>1.4254100570360755</v>
      </c>
      <c r="AD63">
        <f t="shared" si="1"/>
        <v>181.31946905015309</v>
      </c>
      <c r="AE63">
        <f>'IDT-1'!E63</f>
        <v>0</v>
      </c>
      <c r="AF63" s="25"/>
      <c r="AG63">
        <f t="shared" si="2"/>
        <v>181.31946905015309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1.9184791071892029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179.65999999999997</v>
      </c>
      <c r="AB64" s="76">
        <f>-STOA!Q64</f>
        <v>0</v>
      </c>
      <c r="AC64">
        <f t="shared" si="0"/>
        <v>1.4254100570360755</v>
      </c>
      <c r="AD64">
        <f t="shared" si="1"/>
        <v>181.31946905015309</v>
      </c>
      <c r="AE64">
        <f>'IDT-1'!E64</f>
        <v>0</v>
      </c>
      <c r="AF64" s="25"/>
      <c r="AG64">
        <f t="shared" si="2"/>
        <v>181.31946905015309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1.9184791071892029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179.65999999999997</v>
      </c>
      <c r="AB65" s="76">
        <f>-STOA!Q65</f>
        <v>0</v>
      </c>
      <c r="AC65">
        <f t="shared" si="0"/>
        <v>1.4254100570360755</v>
      </c>
      <c r="AD65">
        <f t="shared" si="1"/>
        <v>181.31946905015309</v>
      </c>
      <c r="AE65">
        <f>'IDT-1'!E65</f>
        <v>0</v>
      </c>
      <c r="AF65" s="25"/>
      <c r="AG65">
        <f t="shared" si="2"/>
        <v>181.31946905015309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1.9184791071892029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179.65999999999997</v>
      </c>
      <c r="AB66" s="76">
        <f>-STOA!Q66</f>
        <v>0</v>
      </c>
      <c r="AC66">
        <f t="shared" si="0"/>
        <v>1.4254100570360755</v>
      </c>
      <c r="AD66">
        <f t="shared" si="1"/>
        <v>181.31946905015309</v>
      </c>
      <c r="AE66">
        <f>'IDT-1'!E66</f>
        <v>0</v>
      </c>
      <c r="AF66" s="25"/>
      <c r="AG66">
        <f t="shared" si="2"/>
        <v>181.31946905015309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1.9184791071892029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179.65999999999997</v>
      </c>
      <c r="AB67" s="76">
        <f>-STOA!Q67</f>
        <v>0</v>
      </c>
      <c r="AC67">
        <f t="shared" si="0"/>
        <v>1.4254100570360755</v>
      </c>
      <c r="AD67">
        <f t="shared" si="1"/>
        <v>181.31946905015309</v>
      </c>
      <c r="AE67">
        <f>'IDT-1'!E67</f>
        <v>0</v>
      </c>
      <c r="AF67" s="25"/>
      <c r="AG67">
        <f t="shared" si="2"/>
        <v>181.31946905015309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1.9184791071892029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179.65999999999997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1.4259786770360756</v>
      </c>
      <c r="AD68">
        <f t="shared" ref="AD68:AD98" si="4">SUM(B68:AB68,AI68:AV68)-AC68</f>
        <v>181.3918004301531</v>
      </c>
      <c r="AE68">
        <f>'IDT-1'!E68</f>
        <v>0</v>
      </c>
      <c r="AF68" s="25"/>
      <c r="AG68">
        <f t="shared" ref="AG68:AG98" si="5">SUM(AD68:AF68)</f>
        <v>181.3918004301531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1.8481086840703249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173.22</v>
      </c>
      <c r="AB69" s="76">
        <f>-STOA!Q69</f>
        <v>0</v>
      </c>
      <c r="AC69">
        <f t="shared" si="3"/>
        <v>1.3751977877357484</v>
      </c>
      <c r="AD69">
        <f t="shared" si="4"/>
        <v>174.93221089633457</v>
      </c>
      <c r="AE69">
        <f>'IDT-1'!E69</f>
        <v>0</v>
      </c>
      <c r="AF69" s="25"/>
      <c r="AG69">
        <f t="shared" si="5"/>
        <v>174.93221089633457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1.8481086840703249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161.10999999999999</v>
      </c>
      <c r="AB70" s="76">
        <f>-STOA!Q70</f>
        <v>0</v>
      </c>
      <c r="AC70">
        <f t="shared" si="3"/>
        <v>1.2807397877357483</v>
      </c>
      <c r="AD70">
        <f t="shared" si="4"/>
        <v>162.91666889633456</v>
      </c>
      <c r="AE70">
        <f>'IDT-1'!E70</f>
        <v>0</v>
      </c>
      <c r="AF70" s="25"/>
      <c r="AG70">
        <f t="shared" si="5"/>
        <v>162.91666889633456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1.8481086840703249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173.9</v>
      </c>
      <c r="AB71" s="76">
        <f>-STOA!Q71</f>
        <v>0</v>
      </c>
      <c r="AC71">
        <f t="shared" si="3"/>
        <v>1.3805017877357484</v>
      </c>
      <c r="AD71">
        <f t="shared" si="4"/>
        <v>175.60690689633458</v>
      </c>
      <c r="AE71">
        <f>'IDT-1'!E71</f>
        <v>0</v>
      </c>
      <c r="AF71" s="25"/>
      <c r="AG71">
        <f t="shared" si="5"/>
        <v>175.60690689633458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1.8481086840703249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173.9</v>
      </c>
      <c r="AB72" s="76">
        <f>-STOA!Q72</f>
        <v>0</v>
      </c>
      <c r="AC72">
        <f t="shared" si="3"/>
        <v>1.3805017877357484</v>
      </c>
      <c r="AD72">
        <f t="shared" si="4"/>
        <v>175.60690689633458</v>
      </c>
      <c r="AE72">
        <f>'IDT-1'!E72</f>
        <v>0</v>
      </c>
      <c r="AF72" s="25"/>
      <c r="AG72">
        <f t="shared" si="5"/>
        <v>175.60690689633458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1.2393000000000001</v>
      </c>
      <c r="E73">
        <f>GT_NG!S73</f>
        <v>1.8481086840703249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173.9</v>
      </c>
      <c r="AB73" s="76">
        <f>-STOA!Q73</f>
        <v>0</v>
      </c>
      <c r="AC73">
        <f t="shared" si="3"/>
        <v>1.3805017877357484</v>
      </c>
      <c r="AD73">
        <f t="shared" si="4"/>
        <v>175.60690689633458</v>
      </c>
      <c r="AE73">
        <f>'IDT-1'!E73</f>
        <v>0</v>
      </c>
      <c r="AF73" s="25"/>
      <c r="AG73">
        <f t="shared" si="5"/>
        <v>175.60690689633458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1.2393000000000001</v>
      </c>
      <c r="E74">
        <f>GT_NG!S74</f>
        <v>1.8481086840703249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173.9</v>
      </c>
      <c r="AB74" s="76">
        <f>-STOA!Q74</f>
        <v>0</v>
      </c>
      <c r="AC74">
        <f t="shared" si="3"/>
        <v>1.3805017877357484</v>
      </c>
      <c r="AD74">
        <f t="shared" si="4"/>
        <v>175.60690689633458</v>
      </c>
      <c r="AE74">
        <f>'IDT-1'!E74</f>
        <v>0</v>
      </c>
      <c r="AF74" s="25"/>
      <c r="AG74">
        <f t="shared" si="5"/>
        <v>175.60690689633458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1.862972828982419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173.9</v>
      </c>
      <c r="AB75" s="76">
        <f>-STOA!Q75</f>
        <v>0</v>
      </c>
      <c r="AC75">
        <f t="shared" si="3"/>
        <v>1.3809968080660628</v>
      </c>
      <c r="AD75">
        <f t="shared" si="4"/>
        <v>175.66987602091635</v>
      </c>
      <c r="AE75">
        <f>'IDT-1'!E75</f>
        <v>0</v>
      </c>
      <c r="AF75" s="25"/>
      <c r="AG75">
        <f t="shared" si="5"/>
        <v>175.66987602091635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1.862972828982419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173.9</v>
      </c>
      <c r="AB76" s="76">
        <f>-STOA!Q76</f>
        <v>0</v>
      </c>
      <c r="AC76">
        <f t="shared" si="3"/>
        <v>1.3809968080660628</v>
      </c>
      <c r="AD76">
        <f t="shared" si="4"/>
        <v>175.66987602091635</v>
      </c>
      <c r="AE76">
        <f>'IDT-1'!E76</f>
        <v>0</v>
      </c>
      <c r="AF76" s="25"/>
      <c r="AG76">
        <f t="shared" si="5"/>
        <v>175.66987602091635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1.862972828982419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173.9</v>
      </c>
      <c r="AB77" s="76">
        <f>-STOA!Q77</f>
        <v>0</v>
      </c>
      <c r="AC77">
        <f t="shared" si="3"/>
        <v>1.3809968080660628</v>
      </c>
      <c r="AD77">
        <f t="shared" si="4"/>
        <v>175.66987602091635</v>
      </c>
      <c r="AE77">
        <f>'IDT-1'!E77</f>
        <v>0</v>
      </c>
      <c r="AF77" s="25"/>
      <c r="AG77">
        <f t="shared" si="5"/>
        <v>175.66987602091635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1.862972828982419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173.9</v>
      </c>
      <c r="AB78" s="76">
        <f>-STOA!Q78</f>
        <v>0</v>
      </c>
      <c r="AC78">
        <f t="shared" si="3"/>
        <v>1.3809968080660628</v>
      </c>
      <c r="AD78">
        <f t="shared" si="4"/>
        <v>175.66987602091635</v>
      </c>
      <c r="AE78">
        <f>'IDT-1'!E78</f>
        <v>0</v>
      </c>
      <c r="AF78" s="25"/>
      <c r="AG78">
        <f t="shared" si="5"/>
        <v>175.66987602091635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1.862972828982419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173.9</v>
      </c>
      <c r="AB79" s="76">
        <f>-STOA!Q79</f>
        <v>0</v>
      </c>
      <c r="AC79">
        <f t="shared" si="3"/>
        <v>1.3809968080660628</v>
      </c>
      <c r="AD79">
        <f t="shared" si="4"/>
        <v>175.66987602091635</v>
      </c>
      <c r="AE79">
        <f>'IDT-1'!E79</f>
        <v>0</v>
      </c>
      <c r="AF79" s="25"/>
      <c r="AG79">
        <f t="shared" si="5"/>
        <v>175.66987602091635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1.862972828982419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173.9</v>
      </c>
      <c r="AB80" s="76">
        <f>-STOA!Q80</f>
        <v>0</v>
      </c>
      <c r="AC80">
        <f t="shared" si="3"/>
        <v>1.3809968080660628</v>
      </c>
      <c r="AD80">
        <f t="shared" si="4"/>
        <v>175.66987602091635</v>
      </c>
      <c r="AE80">
        <f>'IDT-1'!E80</f>
        <v>0</v>
      </c>
      <c r="AF80" s="25"/>
      <c r="AG80">
        <f t="shared" si="5"/>
        <v>175.66987602091635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1.862972828982419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173.9</v>
      </c>
      <c r="AB81" s="76">
        <f>-STOA!Q81</f>
        <v>0</v>
      </c>
      <c r="AC81">
        <f t="shared" si="3"/>
        <v>1.3809968080660628</v>
      </c>
      <c r="AD81">
        <f t="shared" si="4"/>
        <v>175.66987602091635</v>
      </c>
      <c r="AE81">
        <f>'IDT-1'!E81</f>
        <v>0</v>
      </c>
      <c r="AF81" s="25"/>
      <c r="AG81">
        <f t="shared" si="5"/>
        <v>175.66987602091635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1.862972828982419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173.9</v>
      </c>
      <c r="AB82" s="76">
        <f>-STOA!Q82</f>
        <v>0</v>
      </c>
      <c r="AC82">
        <f t="shared" si="3"/>
        <v>1.3809968080660628</v>
      </c>
      <c r="AD82">
        <f t="shared" si="4"/>
        <v>175.66987602091635</v>
      </c>
      <c r="AE82">
        <f>'IDT-1'!E82</f>
        <v>0</v>
      </c>
      <c r="AF82" s="25"/>
      <c r="AG82">
        <f t="shared" si="5"/>
        <v>175.66987602091635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1.862972828982419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168.14000000000001</v>
      </c>
      <c r="AB83" s="76">
        <f>-STOA!Q83</f>
        <v>0</v>
      </c>
      <c r="AC83">
        <f t="shared" si="3"/>
        <v>1.336068808066063</v>
      </c>
      <c r="AD83">
        <f t="shared" si="4"/>
        <v>169.95480402091636</v>
      </c>
      <c r="AE83">
        <f>'IDT-1'!E83</f>
        <v>0</v>
      </c>
      <c r="AF83" s="25"/>
      <c r="AG83">
        <f t="shared" si="5"/>
        <v>169.95480402091636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1.862972828982419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168.14000000000001</v>
      </c>
      <c r="AB84" s="76">
        <f>-STOA!Q84</f>
        <v>0</v>
      </c>
      <c r="AC84">
        <f t="shared" si="3"/>
        <v>1.336068808066063</v>
      </c>
      <c r="AD84">
        <f t="shared" si="4"/>
        <v>169.95480402091636</v>
      </c>
      <c r="AE84">
        <f>'IDT-1'!E84</f>
        <v>0</v>
      </c>
      <c r="AF84" s="25"/>
      <c r="AG84">
        <f t="shared" si="5"/>
        <v>169.95480402091636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1.862972828982419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168.14000000000001</v>
      </c>
      <c r="AB85" s="76">
        <f>-STOA!Q85</f>
        <v>0</v>
      </c>
      <c r="AC85">
        <f t="shared" si="3"/>
        <v>1.336068808066063</v>
      </c>
      <c r="AD85">
        <f t="shared" si="4"/>
        <v>169.95480402091636</v>
      </c>
      <c r="AE85">
        <f>'IDT-1'!E85</f>
        <v>0</v>
      </c>
      <c r="AF85" s="25"/>
      <c r="AG85">
        <f t="shared" si="5"/>
        <v>169.95480402091636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1.862972828982419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168.14000000000001</v>
      </c>
      <c r="AB86" s="76">
        <f>-STOA!Q86</f>
        <v>0</v>
      </c>
      <c r="AC86">
        <f t="shared" si="3"/>
        <v>1.336068808066063</v>
      </c>
      <c r="AD86">
        <f t="shared" si="4"/>
        <v>169.95480402091636</v>
      </c>
      <c r="AE86">
        <f>'IDT-1'!E86</f>
        <v>0</v>
      </c>
      <c r="AF86" s="25"/>
      <c r="AG86">
        <f t="shared" si="5"/>
        <v>169.95480402091636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1.862972828982419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161.41</v>
      </c>
      <c r="AB87" s="76">
        <f>-STOA!Q87</f>
        <v>0</v>
      </c>
      <c r="AC87">
        <f t="shared" si="3"/>
        <v>1.2835748080660627</v>
      </c>
      <c r="AD87">
        <f t="shared" si="4"/>
        <v>163.27729802091636</v>
      </c>
      <c r="AE87">
        <f>'IDT-1'!E87</f>
        <v>0</v>
      </c>
      <c r="AF87" s="25"/>
      <c r="AG87">
        <f t="shared" si="5"/>
        <v>163.27729802091636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1.862972828982419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161.41</v>
      </c>
      <c r="AB88" s="76">
        <f>-STOA!Q88</f>
        <v>0</v>
      </c>
      <c r="AC88">
        <f t="shared" si="3"/>
        <v>1.2835748080660627</v>
      </c>
      <c r="AD88">
        <f t="shared" si="4"/>
        <v>163.27729802091636</v>
      </c>
      <c r="AE88">
        <f>'IDT-1'!E88</f>
        <v>0</v>
      </c>
      <c r="AF88" s="25"/>
      <c r="AG88">
        <f t="shared" si="5"/>
        <v>163.27729802091636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1.862972828982419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161.41</v>
      </c>
      <c r="AB89" s="76">
        <f>-STOA!Q89</f>
        <v>0</v>
      </c>
      <c r="AC89">
        <f t="shared" si="3"/>
        <v>1.2835748080660627</v>
      </c>
      <c r="AD89">
        <f t="shared" si="4"/>
        <v>163.27729802091636</v>
      </c>
      <c r="AE89">
        <f>'IDT-1'!E89</f>
        <v>0</v>
      </c>
      <c r="AF89" s="25"/>
      <c r="AG89">
        <f t="shared" si="5"/>
        <v>163.27729802091636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1.862972828982419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161.41</v>
      </c>
      <c r="AB90" s="76">
        <f>-STOA!Q90</f>
        <v>0</v>
      </c>
      <c r="AC90">
        <f t="shared" si="3"/>
        <v>1.2835748080660627</v>
      </c>
      <c r="AD90">
        <f t="shared" si="4"/>
        <v>163.27729802091636</v>
      </c>
      <c r="AE90">
        <f>'IDT-1'!E90</f>
        <v>0</v>
      </c>
      <c r="AF90" s="25"/>
      <c r="AG90">
        <f t="shared" si="5"/>
        <v>163.27729802091636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1.862972828982419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138.34</v>
      </c>
      <c r="AB91" s="76">
        <f>-STOA!Q91</f>
        <v>0</v>
      </c>
      <c r="AC91">
        <f t="shared" si="3"/>
        <v>1.1036288080660628</v>
      </c>
      <c r="AD91">
        <f t="shared" si="4"/>
        <v>140.38724402091634</v>
      </c>
      <c r="AE91">
        <f>'IDT-1'!E91</f>
        <v>0</v>
      </c>
      <c r="AF91" s="25"/>
      <c r="AG91">
        <f t="shared" si="5"/>
        <v>140.38724402091634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1.862972828982419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138.34</v>
      </c>
      <c r="AB92" s="76">
        <f>-STOA!Q92</f>
        <v>0</v>
      </c>
      <c r="AC92">
        <f t="shared" si="3"/>
        <v>1.1036288080660628</v>
      </c>
      <c r="AD92">
        <f t="shared" si="4"/>
        <v>140.38724402091634</v>
      </c>
      <c r="AE92">
        <f>'IDT-1'!E92</f>
        <v>0</v>
      </c>
      <c r="AF92" s="25"/>
      <c r="AG92">
        <f t="shared" si="5"/>
        <v>140.38724402091634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1.862972828982419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138.34</v>
      </c>
      <c r="AB93" s="76">
        <f>-STOA!Q93</f>
        <v>0</v>
      </c>
      <c r="AC93">
        <f t="shared" si="3"/>
        <v>1.1036288080660628</v>
      </c>
      <c r="AD93">
        <f t="shared" si="4"/>
        <v>140.38724402091634</v>
      </c>
      <c r="AE93">
        <f>'IDT-1'!E93</f>
        <v>0</v>
      </c>
      <c r="AF93" s="25"/>
      <c r="AG93">
        <f t="shared" si="5"/>
        <v>140.38724402091634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1.862972828982419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138.34</v>
      </c>
      <c r="AB94" s="76">
        <f>-STOA!Q94</f>
        <v>0</v>
      </c>
      <c r="AC94">
        <f t="shared" si="3"/>
        <v>1.1036288080660628</v>
      </c>
      <c r="AD94">
        <f t="shared" si="4"/>
        <v>140.38724402091634</v>
      </c>
      <c r="AE94">
        <f>'IDT-1'!E94</f>
        <v>0</v>
      </c>
      <c r="AF94" s="25"/>
      <c r="AG94">
        <f t="shared" si="5"/>
        <v>140.38724402091634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1.862972828982419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138.34</v>
      </c>
      <c r="AB95" s="76">
        <f>-STOA!Q95</f>
        <v>0</v>
      </c>
      <c r="AC95">
        <f t="shared" si="3"/>
        <v>1.1036288080660628</v>
      </c>
      <c r="AD95">
        <f t="shared" si="4"/>
        <v>140.38724402091634</v>
      </c>
      <c r="AE95">
        <f>'IDT-1'!E95</f>
        <v>0</v>
      </c>
      <c r="AF95" s="25"/>
      <c r="AG95">
        <f t="shared" si="5"/>
        <v>140.38724402091634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1.862972828982419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138.34</v>
      </c>
      <c r="AB96" s="76">
        <f>-STOA!Q96</f>
        <v>0</v>
      </c>
      <c r="AC96">
        <f t="shared" si="3"/>
        <v>1.1036288080660628</v>
      </c>
      <c r="AD96">
        <f t="shared" si="4"/>
        <v>140.38724402091634</v>
      </c>
      <c r="AE96">
        <f>'IDT-1'!E96</f>
        <v>0</v>
      </c>
      <c r="AF96" s="25"/>
      <c r="AG96">
        <f t="shared" si="5"/>
        <v>140.38724402091634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1.862972828982419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138.34</v>
      </c>
      <c r="AB97" s="76">
        <f>-STOA!Q97</f>
        <v>0</v>
      </c>
      <c r="AC97">
        <f t="shared" si="3"/>
        <v>1.1036288080660628</v>
      </c>
      <c r="AD97">
        <f t="shared" si="4"/>
        <v>140.38724402091634</v>
      </c>
      <c r="AE97">
        <f>'IDT-1'!E97</f>
        <v>0</v>
      </c>
      <c r="AF97" s="25"/>
      <c r="AG97">
        <f t="shared" si="5"/>
        <v>140.38724402091634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1.862972828982419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138.34</v>
      </c>
      <c r="AB98" s="76">
        <f>-STOA!Q98</f>
        <v>0</v>
      </c>
      <c r="AC98">
        <f t="shared" si="3"/>
        <v>1.1036288080660628</v>
      </c>
      <c r="AD98">
        <f t="shared" si="4"/>
        <v>140.38724402091634</v>
      </c>
      <c r="AE98">
        <f>'IDT-1'!E98</f>
        <v>0</v>
      </c>
      <c r="AF98" s="25"/>
      <c r="AG98">
        <f t="shared" si="5"/>
        <v>140.38724402091634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4.599014972776732E-2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3.7081374999999999</v>
      </c>
      <c r="AB99" s="76">
        <f t="shared" si="6"/>
        <v>0</v>
      </c>
      <c r="AC99">
        <f t="shared" si="6"/>
        <v>2.9514571707876566E-2</v>
      </c>
      <c r="AD99">
        <f t="shared" si="6"/>
        <v>3.7544048780198906</v>
      </c>
      <c r="AE99">
        <f t="shared" si="6"/>
        <v>0</v>
      </c>
      <c r="AG99">
        <f t="shared" si="6"/>
        <v>3.7544048780198906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45661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0.22331399999999998</v>
      </c>
      <c r="AD3">
        <f>SUM(B3:AB3,AI3:AV3)-AC3</f>
        <v>28.406686000000001</v>
      </c>
      <c r="AE3">
        <f>'IDT-1'!D3</f>
        <v>0</v>
      </c>
      <c r="AF3" s="25"/>
      <c r="AG3">
        <f>SUM(AD3:AF3)</f>
        <v>28.406686000000001</v>
      </c>
      <c r="AI3" s="35">
        <f>PXIL!L3</f>
        <v>0</v>
      </c>
      <c r="AJ3" s="35">
        <f>PXIL!R3</f>
        <v>0</v>
      </c>
      <c r="AK3" s="35">
        <f>RTM_IEX!L3</f>
        <v>13.26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0.217308</v>
      </c>
      <c r="AD4">
        <f t="shared" ref="AD4:AD67" si="1">SUM(B4:AB4,AI4:AV4)-AC4</f>
        <v>27.642692</v>
      </c>
      <c r="AE4">
        <f>'IDT-1'!D4</f>
        <v>0</v>
      </c>
      <c r="AF4" s="25"/>
      <c r="AG4">
        <f t="shared" ref="AG4:AG67" si="2">SUM(AD4:AF4)</f>
        <v>27.642692</v>
      </c>
      <c r="AI4" s="35">
        <f>PXIL!L4</f>
        <v>0</v>
      </c>
      <c r="AJ4" s="35">
        <f>PXIL!R4</f>
        <v>0</v>
      </c>
      <c r="AK4" s="35">
        <f>RTM_IEX!L4</f>
        <v>12.49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0.21356399999999998</v>
      </c>
      <c r="AD5">
        <f t="shared" si="1"/>
        <v>27.166435999999997</v>
      </c>
      <c r="AE5">
        <f>'IDT-1'!D5</f>
        <v>0</v>
      </c>
      <c r="AF5" s="25"/>
      <c r="AG5">
        <f t="shared" si="2"/>
        <v>27.166435999999997</v>
      </c>
      <c r="AI5" s="35">
        <f>PXIL!L5</f>
        <v>0</v>
      </c>
      <c r="AJ5" s="35">
        <f>PXIL!R5</f>
        <v>0</v>
      </c>
      <c r="AK5" s="35">
        <f>RTM_IEX!L5</f>
        <v>12.01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0.20981999999999998</v>
      </c>
      <c r="AD6">
        <f t="shared" si="1"/>
        <v>26.690179999999998</v>
      </c>
      <c r="AE6">
        <f>'IDT-1'!D6</f>
        <v>0</v>
      </c>
      <c r="AF6" s="25"/>
      <c r="AG6">
        <f t="shared" si="2"/>
        <v>26.690179999999998</v>
      </c>
      <c r="AI6" s="35">
        <f>PXIL!L6</f>
        <v>0</v>
      </c>
      <c r="AJ6" s="35">
        <f>PXIL!R6</f>
        <v>0</v>
      </c>
      <c r="AK6" s="35">
        <f>RTM_IEX!L6</f>
        <v>11.53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0.20225399999999999</v>
      </c>
      <c r="AD7">
        <f t="shared" si="1"/>
        <v>25.727746</v>
      </c>
      <c r="AE7">
        <f>'IDT-1'!D7</f>
        <v>0</v>
      </c>
      <c r="AF7" s="25"/>
      <c r="AG7">
        <f t="shared" si="2"/>
        <v>25.727746</v>
      </c>
      <c r="AI7" s="35">
        <f>PXIL!L7</f>
        <v>0</v>
      </c>
      <c r="AJ7" s="35">
        <f>PXIL!R7</f>
        <v>0</v>
      </c>
      <c r="AK7" s="35">
        <f>RTM_IEX!L7</f>
        <v>10.56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0.20233199999999998</v>
      </c>
      <c r="AD8">
        <f t="shared" si="1"/>
        <v>25.737667999999999</v>
      </c>
      <c r="AE8">
        <f>'IDT-1'!D8</f>
        <v>0</v>
      </c>
      <c r="AF8" s="25"/>
      <c r="AG8">
        <f t="shared" si="2"/>
        <v>25.737667999999999</v>
      </c>
      <c r="AI8" s="35">
        <f>PXIL!L8</f>
        <v>0</v>
      </c>
      <c r="AJ8" s="35">
        <f>PXIL!R8</f>
        <v>0</v>
      </c>
      <c r="AK8" s="35">
        <f>RTM_IEX!L8</f>
        <v>10.57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0.20233199999999998</v>
      </c>
      <c r="AD9">
        <f t="shared" si="1"/>
        <v>25.737667999999999</v>
      </c>
      <c r="AE9">
        <f>'IDT-1'!D9</f>
        <v>0</v>
      </c>
      <c r="AF9" s="25"/>
      <c r="AG9">
        <f t="shared" si="2"/>
        <v>25.737667999999999</v>
      </c>
      <c r="AI9" s="35">
        <f>PXIL!L9</f>
        <v>0</v>
      </c>
      <c r="AJ9" s="35">
        <f>PXIL!R9</f>
        <v>0</v>
      </c>
      <c r="AK9" s="35">
        <f>RTM_IEX!L9</f>
        <v>10.57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0.20233199999999998</v>
      </c>
      <c r="AD10">
        <f t="shared" si="1"/>
        <v>25.737667999999999</v>
      </c>
      <c r="AE10">
        <f>'IDT-1'!D10</f>
        <v>0</v>
      </c>
      <c r="AF10" s="25"/>
      <c r="AG10">
        <f t="shared" si="2"/>
        <v>25.737667999999999</v>
      </c>
      <c r="AI10" s="35">
        <f>PXIL!L10</f>
        <v>0</v>
      </c>
      <c r="AJ10" s="35">
        <f>PXIL!R10</f>
        <v>0</v>
      </c>
      <c r="AK10" s="35">
        <f>RTM_IEX!L10</f>
        <v>10.57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0.20233199999999998</v>
      </c>
      <c r="AD11">
        <f t="shared" si="1"/>
        <v>25.737667999999999</v>
      </c>
      <c r="AE11">
        <f>'IDT-1'!D11</f>
        <v>0</v>
      </c>
      <c r="AF11" s="25"/>
      <c r="AG11">
        <f t="shared" si="2"/>
        <v>25.737667999999999</v>
      </c>
      <c r="AI11" s="35">
        <f>PXIL!L11</f>
        <v>0</v>
      </c>
      <c r="AJ11" s="35">
        <f>PXIL!R11</f>
        <v>0</v>
      </c>
      <c r="AK11" s="35">
        <f>RTM_IEX!L11</f>
        <v>10.57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0.20233199999999998</v>
      </c>
      <c r="AD12">
        <f t="shared" si="1"/>
        <v>25.737667999999999</v>
      </c>
      <c r="AE12">
        <f>'IDT-1'!D12</f>
        <v>0</v>
      </c>
      <c r="AF12" s="25"/>
      <c r="AG12">
        <f t="shared" si="2"/>
        <v>25.737667999999999</v>
      </c>
      <c r="AI12" s="35">
        <f>PXIL!L12</f>
        <v>0</v>
      </c>
      <c r="AJ12" s="35">
        <f>PXIL!R12</f>
        <v>0</v>
      </c>
      <c r="AK12" s="35">
        <f>RTM_IEX!L12</f>
        <v>10.57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0.197106</v>
      </c>
      <c r="AD13">
        <f t="shared" si="1"/>
        <v>25.072893999999998</v>
      </c>
      <c r="AE13">
        <f>'IDT-1'!D13</f>
        <v>0</v>
      </c>
      <c r="AF13" s="25"/>
      <c r="AG13">
        <f t="shared" si="2"/>
        <v>25.072893999999998</v>
      </c>
      <c r="AI13" s="35">
        <f>PXIL!L13</f>
        <v>0</v>
      </c>
      <c r="AJ13" s="35">
        <f>PXIL!R13</f>
        <v>0</v>
      </c>
      <c r="AK13" s="35">
        <f>RTM_IEX!L13</f>
        <v>9.9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0.196326</v>
      </c>
      <c r="AD14">
        <f t="shared" si="1"/>
        <v>24.973674000000003</v>
      </c>
      <c r="AE14">
        <f>'IDT-1'!D14</f>
        <v>0</v>
      </c>
      <c r="AF14" s="25"/>
      <c r="AG14">
        <f t="shared" si="2"/>
        <v>24.973674000000003</v>
      </c>
      <c r="AI14" s="35">
        <f>PXIL!L14</f>
        <v>0</v>
      </c>
      <c r="AJ14" s="35">
        <f>PXIL!R14</f>
        <v>0</v>
      </c>
      <c r="AK14" s="35">
        <f>RTM_IEX!L14</f>
        <v>9.8000000000000007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0.196326</v>
      </c>
      <c r="AD15">
        <f t="shared" si="1"/>
        <v>24.973674000000003</v>
      </c>
      <c r="AE15">
        <f>'IDT-1'!D15</f>
        <v>0</v>
      </c>
      <c r="AF15" s="25"/>
      <c r="AG15">
        <f t="shared" si="2"/>
        <v>24.973674000000003</v>
      </c>
      <c r="AI15" s="35">
        <f>PXIL!L15</f>
        <v>0</v>
      </c>
      <c r="AJ15" s="35">
        <f>PXIL!R15</f>
        <v>0</v>
      </c>
      <c r="AK15" s="35">
        <f>RTM_IEX!L15</f>
        <v>9.8000000000000007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0.196326</v>
      </c>
      <c r="AD16">
        <f t="shared" si="1"/>
        <v>24.973674000000003</v>
      </c>
      <c r="AE16">
        <f>'IDT-1'!D16</f>
        <v>0</v>
      </c>
      <c r="AF16" s="25"/>
      <c r="AG16">
        <f t="shared" si="2"/>
        <v>24.973674000000003</v>
      </c>
      <c r="AI16" s="35">
        <f>PXIL!L16</f>
        <v>0</v>
      </c>
      <c r="AJ16" s="35">
        <f>PXIL!R16</f>
        <v>0</v>
      </c>
      <c r="AK16" s="35">
        <f>RTM_IEX!L16</f>
        <v>9.8000000000000007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0.19928999999999997</v>
      </c>
      <c r="AD17">
        <f t="shared" si="1"/>
        <v>25.350709999999996</v>
      </c>
      <c r="AE17">
        <f>'IDT-1'!D17</f>
        <v>0</v>
      </c>
      <c r="AF17" s="25"/>
      <c r="AG17">
        <f t="shared" si="2"/>
        <v>25.350709999999996</v>
      </c>
      <c r="AI17" s="35">
        <f>PXIL!L17</f>
        <v>0</v>
      </c>
      <c r="AJ17" s="35">
        <f>PXIL!R17</f>
        <v>0</v>
      </c>
      <c r="AK17" s="35">
        <f>RTM_IEX!L17</f>
        <v>10.18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0.20233199999999998</v>
      </c>
      <c r="AD18">
        <f t="shared" si="1"/>
        <v>25.737667999999999</v>
      </c>
      <c r="AE18">
        <f>'IDT-1'!D18</f>
        <v>0</v>
      </c>
      <c r="AF18" s="25"/>
      <c r="AG18">
        <f t="shared" si="2"/>
        <v>25.737667999999999</v>
      </c>
      <c r="AI18" s="35">
        <f>PXIL!L18</f>
        <v>0</v>
      </c>
      <c r="AJ18" s="35">
        <f>PXIL!R18</f>
        <v>0</v>
      </c>
      <c r="AK18" s="35">
        <f>RTM_IEX!L18</f>
        <v>10.57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0.20225399999999999</v>
      </c>
      <c r="AD19">
        <f t="shared" si="1"/>
        <v>25.727746</v>
      </c>
      <c r="AE19">
        <f>'IDT-1'!D19</f>
        <v>0</v>
      </c>
      <c r="AF19" s="25"/>
      <c r="AG19">
        <f t="shared" si="2"/>
        <v>25.727746</v>
      </c>
      <c r="AI19" s="35">
        <f>PXIL!L19</f>
        <v>0</v>
      </c>
      <c r="AJ19" s="35">
        <f>PXIL!R19</f>
        <v>0</v>
      </c>
      <c r="AK19" s="35">
        <f>RTM_IEX!L19</f>
        <v>10.56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0.20233199999999998</v>
      </c>
      <c r="AD20">
        <f t="shared" si="1"/>
        <v>25.737667999999999</v>
      </c>
      <c r="AE20">
        <f>'IDT-1'!D20</f>
        <v>0</v>
      </c>
      <c r="AF20" s="25"/>
      <c r="AG20">
        <f t="shared" si="2"/>
        <v>25.737667999999999</v>
      </c>
      <c r="AI20" s="35">
        <f>PXIL!L20</f>
        <v>0</v>
      </c>
      <c r="AJ20" s="35">
        <f>PXIL!R20</f>
        <v>0</v>
      </c>
      <c r="AK20" s="35">
        <f>RTM_IEX!L20</f>
        <v>10.57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0.20981999999999998</v>
      </c>
      <c r="AD21">
        <f t="shared" si="1"/>
        <v>26.690179999999998</v>
      </c>
      <c r="AE21">
        <f>'IDT-1'!D21</f>
        <v>0</v>
      </c>
      <c r="AF21" s="25"/>
      <c r="AG21">
        <f t="shared" si="2"/>
        <v>26.690179999999998</v>
      </c>
      <c r="AI21" s="35">
        <f>PXIL!L21</f>
        <v>0</v>
      </c>
      <c r="AJ21" s="35">
        <f>PXIL!R21</f>
        <v>0</v>
      </c>
      <c r="AK21" s="35">
        <f>RTM_IEX!L21</f>
        <v>11.53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0.20981999999999998</v>
      </c>
      <c r="AD22">
        <f t="shared" si="1"/>
        <v>26.690179999999998</v>
      </c>
      <c r="AE22">
        <f>'IDT-1'!D22</f>
        <v>0</v>
      </c>
      <c r="AF22" s="25"/>
      <c r="AG22">
        <f t="shared" si="2"/>
        <v>26.690179999999998</v>
      </c>
      <c r="AI22" s="35">
        <f>PXIL!L22</f>
        <v>0</v>
      </c>
      <c r="AJ22" s="35">
        <f>PXIL!R22</f>
        <v>0</v>
      </c>
      <c r="AK22" s="35">
        <f>RTM_IEX!L22</f>
        <v>11.53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0.22479599999999994</v>
      </c>
      <c r="AD23">
        <f t="shared" si="1"/>
        <v>28.595203999999995</v>
      </c>
      <c r="AE23">
        <f>'IDT-1'!D23</f>
        <v>0</v>
      </c>
      <c r="AF23" s="25"/>
      <c r="AG23">
        <f t="shared" si="2"/>
        <v>28.595203999999995</v>
      </c>
      <c r="AI23" s="35">
        <f>PXIL!L23</f>
        <v>0</v>
      </c>
      <c r="AJ23" s="35">
        <f>PXIL!R23</f>
        <v>0</v>
      </c>
      <c r="AK23" s="35">
        <f>RTM_IEX!L23</f>
        <v>6.73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0.23602799999999996</v>
      </c>
      <c r="AD24">
        <f t="shared" si="1"/>
        <v>30.023971999999997</v>
      </c>
      <c r="AE24">
        <f>'IDT-1'!D24</f>
        <v>0</v>
      </c>
      <c r="AF24" s="25"/>
      <c r="AG24">
        <f t="shared" si="2"/>
        <v>30.023971999999997</v>
      </c>
      <c r="AI24" s="35">
        <f>PXIL!L24</f>
        <v>0</v>
      </c>
      <c r="AJ24" s="35">
        <f>PXIL!R24</f>
        <v>0</v>
      </c>
      <c r="AK24" s="35">
        <f>RTM_IEX!L24</f>
        <v>8.17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0.24351599999999995</v>
      </c>
      <c r="AD25">
        <f t="shared" si="1"/>
        <v>30.976483999999999</v>
      </c>
      <c r="AE25">
        <f>'IDT-1'!D25</f>
        <v>0</v>
      </c>
      <c r="AF25" s="25"/>
      <c r="AG25">
        <f t="shared" si="2"/>
        <v>30.976483999999999</v>
      </c>
      <c r="AI25" s="35">
        <f>PXIL!L25</f>
        <v>0</v>
      </c>
      <c r="AJ25" s="35">
        <f>PXIL!R25</f>
        <v>0</v>
      </c>
      <c r="AK25" s="35">
        <f>RTM_IEX!L25</f>
        <v>9.1300000000000008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0.26223599999999991</v>
      </c>
      <c r="AD26">
        <f t="shared" si="1"/>
        <v>33.357763999999996</v>
      </c>
      <c r="AE26">
        <f>'IDT-1'!D26</f>
        <v>0</v>
      </c>
      <c r="AF26" s="25"/>
      <c r="AG26">
        <f t="shared" si="2"/>
        <v>33.357763999999996</v>
      </c>
      <c r="AI26" s="35">
        <f>PXIL!L26</f>
        <v>0</v>
      </c>
      <c r="AJ26" s="35">
        <f>PXIL!R26</f>
        <v>0</v>
      </c>
      <c r="AK26" s="35">
        <f>RTM_IEX!L26</f>
        <v>11.53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0.27721199999999996</v>
      </c>
      <c r="AD27">
        <f t="shared" si="1"/>
        <v>35.262787999999993</v>
      </c>
      <c r="AE27">
        <f>'IDT-1'!D27</f>
        <v>0</v>
      </c>
      <c r="AF27" s="25"/>
      <c r="AG27">
        <f t="shared" si="2"/>
        <v>35.262787999999993</v>
      </c>
      <c r="AI27" s="35">
        <f>PXIL!L27</f>
        <v>0</v>
      </c>
      <c r="AJ27" s="35">
        <f>PXIL!R27</f>
        <v>0</v>
      </c>
      <c r="AK27" s="35">
        <f>RTM_IEX!L27</f>
        <v>13.45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0.29967599999999994</v>
      </c>
      <c r="AD28">
        <f t="shared" si="1"/>
        <v>38.120323999999997</v>
      </c>
      <c r="AE28">
        <f>'IDT-1'!D28</f>
        <v>0</v>
      </c>
      <c r="AF28" s="25"/>
      <c r="AG28">
        <f t="shared" si="2"/>
        <v>38.120323999999997</v>
      </c>
      <c r="AI28" s="35">
        <f>PXIL!L28</f>
        <v>0</v>
      </c>
      <c r="AJ28" s="35">
        <f>PXIL!R28</f>
        <v>0</v>
      </c>
      <c r="AK28" s="35">
        <f>RTM_IEX!L28</f>
        <v>16.329999999999998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0.31472999999999995</v>
      </c>
      <c r="AD29">
        <f t="shared" si="1"/>
        <v>40.035269999999997</v>
      </c>
      <c r="AE29">
        <f>'IDT-1'!D29</f>
        <v>0</v>
      </c>
      <c r="AF29" s="25"/>
      <c r="AG29">
        <f t="shared" si="2"/>
        <v>40.035269999999997</v>
      </c>
      <c r="AI29" s="35">
        <f>PXIL!L29</f>
        <v>0</v>
      </c>
      <c r="AJ29" s="35">
        <f>PXIL!R29</f>
        <v>0</v>
      </c>
      <c r="AK29" s="35">
        <f>RTM_IEX!L29</f>
        <v>18.260000000000002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0.32970599999999994</v>
      </c>
      <c r="AD30">
        <f t="shared" si="1"/>
        <v>41.940293999999994</v>
      </c>
      <c r="AE30">
        <f>'IDT-1'!D30</f>
        <v>0</v>
      </c>
      <c r="AF30" s="25"/>
      <c r="AG30">
        <f t="shared" si="2"/>
        <v>41.940293999999994</v>
      </c>
      <c r="AI30" s="35">
        <f>PXIL!L30</f>
        <v>0</v>
      </c>
      <c r="AJ30" s="35">
        <f>PXIL!R30</f>
        <v>0</v>
      </c>
      <c r="AK30" s="35">
        <f>RTM_IEX!L30</f>
        <v>20.18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0.32970599999999994</v>
      </c>
      <c r="AD31">
        <f t="shared" si="1"/>
        <v>41.940293999999994</v>
      </c>
      <c r="AE31">
        <f>'IDT-1'!D31</f>
        <v>0</v>
      </c>
      <c r="AF31" s="25"/>
      <c r="AG31">
        <f t="shared" si="2"/>
        <v>41.940293999999994</v>
      </c>
      <c r="AI31" s="35">
        <f>PXIL!L31</f>
        <v>0</v>
      </c>
      <c r="AJ31" s="35">
        <f>PXIL!R31</f>
        <v>0</v>
      </c>
      <c r="AK31" s="35">
        <f>RTM_IEX!L31</f>
        <v>20.18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0.31223399999999996</v>
      </c>
      <c r="AD32">
        <f t="shared" si="1"/>
        <v>39.717766000000005</v>
      </c>
      <c r="AE32">
        <f>'IDT-1'!D32</f>
        <v>0</v>
      </c>
      <c r="AF32" s="25"/>
      <c r="AG32">
        <f t="shared" si="2"/>
        <v>39.717766000000005</v>
      </c>
      <c r="AI32" s="35">
        <f>PXIL!L32</f>
        <v>0</v>
      </c>
      <c r="AJ32" s="35">
        <f>PXIL!R32</f>
        <v>0</v>
      </c>
      <c r="AK32" s="35">
        <f>RTM_IEX!L32</f>
        <v>17.940000000000001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0.26909999999999995</v>
      </c>
      <c r="AD33">
        <f t="shared" si="1"/>
        <v>34.230899999999998</v>
      </c>
      <c r="AE33">
        <f>'IDT-1'!D33</f>
        <v>0</v>
      </c>
      <c r="AF33" s="25"/>
      <c r="AG33">
        <f t="shared" si="2"/>
        <v>34.230899999999998</v>
      </c>
      <c r="AI33" s="35">
        <f>PXIL!L33</f>
        <v>0</v>
      </c>
      <c r="AJ33" s="35">
        <f>PXIL!R33</f>
        <v>0</v>
      </c>
      <c r="AK33" s="35">
        <f>RTM_IEX!L33</f>
        <v>12.41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0.24819599999999997</v>
      </c>
      <c r="AD34">
        <f t="shared" si="1"/>
        <v>31.571803999999997</v>
      </c>
      <c r="AE34">
        <f>'IDT-1'!D34</f>
        <v>0</v>
      </c>
      <c r="AF34" s="25"/>
      <c r="AG34">
        <f t="shared" si="2"/>
        <v>31.571803999999997</v>
      </c>
      <c r="AI34" s="35">
        <f>PXIL!L34</f>
        <v>0</v>
      </c>
      <c r="AJ34" s="35">
        <f>PXIL!R34</f>
        <v>0</v>
      </c>
      <c r="AK34" s="35">
        <f>RTM_IEX!L34</f>
        <v>9.73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0.25958399999999993</v>
      </c>
      <c r="AD35">
        <f t="shared" si="1"/>
        <v>33.020415999999997</v>
      </c>
      <c r="AE35">
        <f>'IDT-1'!D35</f>
        <v>0</v>
      </c>
      <c r="AF35" s="25"/>
      <c r="AG35">
        <f t="shared" si="2"/>
        <v>33.020415999999997</v>
      </c>
      <c r="AI35" s="35">
        <f>PXIL!L35</f>
        <v>0</v>
      </c>
      <c r="AJ35" s="35">
        <f>PXIL!R35</f>
        <v>0</v>
      </c>
      <c r="AK35" s="35">
        <f>RTM_IEX!L35</f>
        <v>11.19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0.26465399999999994</v>
      </c>
      <c r="AD36">
        <f t="shared" si="1"/>
        <v>33.665345999999992</v>
      </c>
      <c r="AE36">
        <f>'IDT-1'!D36</f>
        <v>0</v>
      </c>
      <c r="AF36" s="25"/>
      <c r="AG36">
        <f t="shared" si="2"/>
        <v>33.665345999999992</v>
      </c>
      <c r="AI36" s="35">
        <f>PXIL!L36</f>
        <v>0</v>
      </c>
      <c r="AJ36" s="35">
        <f>PXIL!R36</f>
        <v>0</v>
      </c>
      <c r="AK36" s="35">
        <f>RTM_IEX!L36</f>
        <v>11.84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0.30997199999999991</v>
      </c>
      <c r="AD37">
        <f t="shared" si="1"/>
        <v>39.430027999999993</v>
      </c>
      <c r="AE37">
        <f>'IDT-1'!D37</f>
        <v>0</v>
      </c>
      <c r="AF37" s="25"/>
      <c r="AG37">
        <f t="shared" si="2"/>
        <v>39.430027999999993</v>
      </c>
      <c r="AI37" s="35">
        <f>PXIL!L37</f>
        <v>0</v>
      </c>
      <c r="AJ37" s="35">
        <f>PXIL!R37</f>
        <v>0</v>
      </c>
      <c r="AK37" s="35">
        <f>RTM_IEX!L37</f>
        <v>17.649999999999999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0.32970599999999994</v>
      </c>
      <c r="AD38">
        <f t="shared" si="1"/>
        <v>41.940293999999994</v>
      </c>
      <c r="AE38">
        <f>'IDT-1'!D38</f>
        <v>0</v>
      </c>
      <c r="AF38" s="25"/>
      <c r="AG38">
        <f t="shared" si="2"/>
        <v>41.940293999999994</v>
      </c>
      <c r="AI38" s="35">
        <f>PXIL!L38</f>
        <v>0</v>
      </c>
      <c r="AJ38" s="35">
        <f>PXIL!R38</f>
        <v>0</v>
      </c>
      <c r="AK38" s="35">
        <f>RTM_IEX!L38</f>
        <v>20.18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25.93</v>
      </c>
      <c r="AB39" s="76">
        <f>-STOA!R39</f>
        <v>0</v>
      </c>
      <c r="AC39">
        <f t="shared" si="0"/>
        <v>0.35965799999999998</v>
      </c>
      <c r="AD39">
        <f t="shared" si="1"/>
        <v>45.750341999999996</v>
      </c>
      <c r="AE39">
        <f>'IDT-1'!D39</f>
        <v>0</v>
      </c>
      <c r="AF39" s="25"/>
      <c r="AG39">
        <f t="shared" si="2"/>
        <v>45.750341999999996</v>
      </c>
      <c r="AI39" s="35">
        <f>PXIL!L39</f>
        <v>0</v>
      </c>
      <c r="AJ39" s="35">
        <f>PXIL!R39</f>
        <v>0</v>
      </c>
      <c r="AK39" s="35">
        <f>RTM_IEX!L39</f>
        <v>20.18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25.93</v>
      </c>
      <c r="AB40" s="76">
        <f>-STOA!R40</f>
        <v>0</v>
      </c>
      <c r="AC40">
        <f t="shared" si="0"/>
        <v>0.37463400000000002</v>
      </c>
      <c r="AD40">
        <f t="shared" si="1"/>
        <v>47.655366000000001</v>
      </c>
      <c r="AE40">
        <f>'IDT-1'!D40</f>
        <v>0</v>
      </c>
      <c r="AF40" s="25"/>
      <c r="AG40">
        <f t="shared" si="2"/>
        <v>47.655366000000001</v>
      </c>
      <c r="AI40" s="35">
        <f>PXIL!L40</f>
        <v>0</v>
      </c>
      <c r="AJ40" s="35">
        <f>PXIL!R40</f>
        <v>0</v>
      </c>
      <c r="AK40" s="35">
        <f>RTM_IEX!L40</f>
        <v>22.1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25.93</v>
      </c>
      <c r="AB41" s="76">
        <f>-STOA!R41</f>
        <v>0</v>
      </c>
      <c r="AC41">
        <f t="shared" si="0"/>
        <v>0.36714599999999997</v>
      </c>
      <c r="AD41">
        <f t="shared" si="1"/>
        <v>46.702854000000002</v>
      </c>
      <c r="AE41">
        <f>'IDT-1'!D41</f>
        <v>0</v>
      </c>
      <c r="AF41" s="25"/>
      <c r="AG41">
        <f t="shared" si="2"/>
        <v>46.702854000000002</v>
      </c>
      <c r="AI41" s="35">
        <f>PXIL!L41</f>
        <v>0</v>
      </c>
      <c r="AJ41" s="35">
        <f>PXIL!R41</f>
        <v>0</v>
      </c>
      <c r="AK41" s="35">
        <f>RTM_IEX!L41</f>
        <v>21.14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25.93</v>
      </c>
      <c r="AB42" s="76">
        <f>-STOA!R42</f>
        <v>0</v>
      </c>
      <c r="AC42">
        <f t="shared" si="0"/>
        <v>0.36714599999999997</v>
      </c>
      <c r="AD42">
        <f t="shared" si="1"/>
        <v>46.702854000000002</v>
      </c>
      <c r="AE42">
        <f>'IDT-1'!D42</f>
        <v>0</v>
      </c>
      <c r="AF42" s="25"/>
      <c r="AG42">
        <f t="shared" si="2"/>
        <v>46.702854000000002</v>
      </c>
      <c r="AI42" s="35">
        <f>PXIL!L42</f>
        <v>0</v>
      </c>
      <c r="AJ42" s="35">
        <f>PXIL!R42</f>
        <v>0</v>
      </c>
      <c r="AK42" s="35">
        <f>RTM_IEX!L42</f>
        <v>21.14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26.889999999999997</v>
      </c>
      <c r="AB43" s="76">
        <f>-STOA!R43</f>
        <v>0</v>
      </c>
      <c r="AC43">
        <f t="shared" si="0"/>
        <v>0.37463399999999991</v>
      </c>
      <c r="AD43">
        <f t="shared" si="1"/>
        <v>47.655366000000001</v>
      </c>
      <c r="AE43">
        <f>'IDT-1'!D43</f>
        <v>0</v>
      </c>
      <c r="AF43" s="25"/>
      <c r="AG43">
        <f t="shared" si="2"/>
        <v>47.655366000000001</v>
      </c>
      <c r="AI43" s="35">
        <f>PXIL!L43</f>
        <v>0</v>
      </c>
      <c r="AJ43" s="35">
        <f>PXIL!R43</f>
        <v>0</v>
      </c>
      <c r="AK43" s="35">
        <f>RTM_IEX!L43</f>
        <v>21.14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26.889999999999997</v>
      </c>
      <c r="AB44" s="76">
        <f>-STOA!R44</f>
        <v>0</v>
      </c>
      <c r="AC44">
        <f t="shared" si="0"/>
        <v>0.37463399999999991</v>
      </c>
      <c r="AD44">
        <f t="shared" si="1"/>
        <v>47.655366000000001</v>
      </c>
      <c r="AE44">
        <f>'IDT-1'!D44</f>
        <v>0</v>
      </c>
      <c r="AF44" s="25"/>
      <c r="AG44">
        <f t="shared" si="2"/>
        <v>47.655366000000001</v>
      </c>
      <c r="AI44" s="35">
        <f>PXIL!L44</f>
        <v>0</v>
      </c>
      <c r="AJ44" s="35">
        <f>PXIL!R44</f>
        <v>0</v>
      </c>
      <c r="AK44" s="35">
        <f>RTM_IEX!L44</f>
        <v>21.14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26.889999999999997</v>
      </c>
      <c r="AB45" s="76">
        <f>-STOA!R45</f>
        <v>0</v>
      </c>
      <c r="AC45">
        <f t="shared" si="0"/>
        <v>0.36714599999999997</v>
      </c>
      <c r="AD45">
        <f t="shared" si="1"/>
        <v>46.702853999999995</v>
      </c>
      <c r="AE45">
        <f>'IDT-1'!D45</f>
        <v>0</v>
      </c>
      <c r="AF45" s="25"/>
      <c r="AG45">
        <f t="shared" si="2"/>
        <v>46.702853999999995</v>
      </c>
      <c r="AI45" s="35">
        <f>PXIL!L45</f>
        <v>0</v>
      </c>
      <c r="AJ45" s="35">
        <f>PXIL!R45</f>
        <v>0</v>
      </c>
      <c r="AK45" s="35">
        <f>RTM_IEX!L45</f>
        <v>20.18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26.889999999999997</v>
      </c>
      <c r="AB46" s="76">
        <f>-STOA!R46</f>
        <v>0</v>
      </c>
      <c r="AC46">
        <f t="shared" si="0"/>
        <v>0.36714599999999997</v>
      </c>
      <c r="AD46">
        <f t="shared" si="1"/>
        <v>46.702853999999995</v>
      </c>
      <c r="AE46">
        <f>'IDT-1'!D46</f>
        <v>0</v>
      </c>
      <c r="AF46" s="25"/>
      <c r="AG46">
        <f t="shared" si="2"/>
        <v>46.702853999999995</v>
      </c>
      <c r="AI46" s="35">
        <f>PXIL!L46</f>
        <v>0</v>
      </c>
      <c r="AJ46" s="35">
        <f>PXIL!R46</f>
        <v>0</v>
      </c>
      <c r="AK46" s="35">
        <f>RTM_IEX!L46</f>
        <v>20.18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28.82</v>
      </c>
      <c r="AB47" s="76">
        <f>-STOA!R47</f>
        <v>0</v>
      </c>
      <c r="AC47">
        <f t="shared" si="0"/>
        <v>0.37471199999999999</v>
      </c>
      <c r="AD47">
        <f t="shared" si="1"/>
        <v>47.665287999999997</v>
      </c>
      <c r="AE47">
        <f>'IDT-1'!D47</f>
        <v>0</v>
      </c>
      <c r="AF47" s="25"/>
      <c r="AG47">
        <f t="shared" si="2"/>
        <v>47.665287999999997</v>
      </c>
      <c r="AI47" s="35">
        <f>PXIL!L47</f>
        <v>0</v>
      </c>
      <c r="AJ47" s="35">
        <f>PXIL!R47</f>
        <v>0</v>
      </c>
      <c r="AK47" s="35">
        <f>RTM_IEX!L47</f>
        <v>19.22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28.82</v>
      </c>
      <c r="AB48" s="76">
        <f>-STOA!R48</f>
        <v>0</v>
      </c>
      <c r="AC48">
        <f t="shared" si="0"/>
        <v>0.36722399999999999</v>
      </c>
      <c r="AD48">
        <f t="shared" si="1"/>
        <v>46.712775999999998</v>
      </c>
      <c r="AE48">
        <f>'IDT-1'!D48</f>
        <v>0</v>
      </c>
      <c r="AF48" s="25"/>
      <c r="AG48">
        <f t="shared" si="2"/>
        <v>46.712775999999998</v>
      </c>
      <c r="AI48" s="35">
        <f>PXIL!L48</f>
        <v>0</v>
      </c>
      <c r="AJ48" s="35">
        <f>PXIL!R48</f>
        <v>0</v>
      </c>
      <c r="AK48" s="35">
        <f>RTM_IEX!L48</f>
        <v>18.260000000000002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28.82</v>
      </c>
      <c r="AB49" s="76">
        <f>-STOA!R49</f>
        <v>0</v>
      </c>
      <c r="AC49">
        <f t="shared" si="0"/>
        <v>0.36722399999999999</v>
      </c>
      <c r="AD49">
        <f t="shared" si="1"/>
        <v>46.712775999999998</v>
      </c>
      <c r="AE49">
        <f>'IDT-1'!D49</f>
        <v>0</v>
      </c>
      <c r="AF49" s="25"/>
      <c r="AG49">
        <f t="shared" si="2"/>
        <v>46.712775999999998</v>
      </c>
      <c r="AI49" s="35">
        <f>PXIL!L49</f>
        <v>0</v>
      </c>
      <c r="AJ49" s="35">
        <f>PXIL!R49</f>
        <v>0</v>
      </c>
      <c r="AK49" s="35">
        <f>RTM_IEX!L49</f>
        <v>18.260000000000002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28.82</v>
      </c>
      <c r="AB50" s="76">
        <f>-STOA!R50</f>
        <v>0</v>
      </c>
      <c r="AC50">
        <f t="shared" si="0"/>
        <v>0.35965799999999998</v>
      </c>
      <c r="AD50">
        <f t="shared" si="1"/>
        <v>45.750341999999996</v>
      </c>
      <c r="AE50">
        <f>'IDT-1'!D50</f>
        <v>0</v>
      </c>
      <c r="AF50" s="25"/>
      <c r="AG50">
        <f t="shared" si="2"/>
        <v>45.750341999999996</v>
      </c>
      <c r="AI50" s="35">
        <f>PXIL!L50</f>
        <v>0</v>
      </c>
      <c r="AJ50" s="35">
        <f>PXIL!R50</f>
        <v>0</v>
      </c>
      <c r="AK50" s="35">
        <f>RTM_IEX!L50</f>
        <v>17.29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28.82</v>
      </c>
      <c r="AB51" s="76">
        <f>-STOA!R51</f>
        <v>0</v>
      </c>
      <c r="AC51">
        <f t="shared" si="0"/>
        <v>0.37471199999999999</v>
      </c>
      <c r="AD51">
        <f t="shared" si="1"/>
        <v>47.665287999999997</v>
      </c>
      <c r="AE51">
        <f>'IDT-1'!D51</f>
        <v>0</v>
      </c>
      <c r="AF51" s="25"/>
      <c r="AG51">
        <f t="shared" si="2"/>
        <v>47.665287999999997</v>
      </c>
      <c r="AI51" s="35">
        <f>PXIL!L51</f>
        <v>0</v>
      </c>
      <c r="AJ51" s="35">
        <f>PXIL!R51</f>
        <v>0</v>
      </c>
      <c r="AK51" s="35">
        <f>RTM_IEX!L51</f>
        <v>19.22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28.82</v>
      </c>
      <c r="AB52" s="76">
        <f>-STOA!R52</f>
        <v>0</v>
      </c>
      <c r="AC52">
        <f t="shared" si="0"/>
        <v>0.37471199999999999</v>
      </c>
      <c r="AD52">
        <f t="shared" si="1"/>
        <v>47.665287999999997</v>
      </c>
      <c r="AE52">
        <f>'IDT-1'!D52</f>
        <v>0</v>
      </c>
      <c r="AF52" s="25"/>
      <c r="AG52">
        <f t="shared" si="2"/>
        <v>47.665287999999997</v>
      </c>
      <c r="AI52" s="35">
        <f>PXIL!L52</f>
        <v>0</v>
      </c>
      <c r="AJ52" s="35">
        <f>PXIL!R52</f>
        <v>0</v>
      </c>
      <c r="AK52" s="35">
        <f>RTM_IEX!L52</f>
        <v>19.22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28.82</v>
      </c>
      <c r="AB53" s="76">
        <f>-STOA!R53</f>
        <v>0</v>
      </c>
      <c r="AC53">
        <f t="shared" si="0"/>
        <v>0.37471199999999999</v>
      </c>
      <c r="AD53">
        <f t="shared" si="1"/>
        <v>47.665287999999997</v>
      </c>
      <c r="AE53">
        <f>'IDT-1'!D53</f>
        <v>0</v>
      </c>
      <c r="AF53" s="25"/>
      <c r="AG53">
        <f t="shared" si="2"/>
        <v>47.665287999999997</v>
      </c>
      <c r="AI53" s="35">
        <f>PXIL!L53</f>
        <v>0</v>
      </c>
      <c r="AJ53" s="35">
        <f>PXIL!R53</f>
        <v>0</v>
      </c>
      <c r="AK53" s="35">
        <f>RTM_IEX!L53</f>
        <v>19.22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28.82</v>
      </c>
      <c r="AB54" s="76">
        <f>-STOA!R54</f>
        <v>0</v>
      </c>
      <c r="AC54">
        <f t="shared" si="0"/>
        <v>0.37471199999999999</v>
      </c>
      <c r="AD54">
        <f t="shared" si="1"/>
        <v>47.665287999999997</v>
      </c>
      <c r="AE54">
        <f>'IDT-1'!D54</f>
        <v>0</v>
      </c>
      <c r="AF54" s="25"/>
      <c r="AG54">
        <f t="shared" si="2"/>
        <v>47.665287999999997</v>
      </c>
      <c r="AI54" s="35">
        <f>PXIL!L54</f>
        <v>0</v>
      </c>
      <c r="AJ54" s="35">
        <f>PXIL!R54</f>
        <v>0</v>
      </c>
      <c r="AK54" s="35">
        <f>RTM_IEX!L54</f>
        <v>19.22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27.849999999999998</v>
      </c>
      <c r="AB55" s="76">
        <f>-STOA!R55</f>
        <v>0</v>
      </c>
      <c r="AC55">
        <f t="shared" si="0"/>
        <v>0.32962799999999998</v>
      </c>
      <c r="AD55">
        <f t="shared" si="1"/>
        <v>41.930371999999998</v>
      </c>
      <c r="AE55">
        <f>'IDT-1'!D55</f>
        <v>0</v>
      </c>
      <c r="AF55" s="25"/>
      <c r="AG55">
        <f t="shared" si="2"/>
        <v>41.930371999999998</v>
      </c>
      <c r="AI55" s="35">
        <f>PXIL!L55</f>
        <v>0</v>
      </c>
      <c r="AJ55" s="35">
        <f>PXIL!R55</f>
        <v>0</v>
      </c>
      <c r="AK55" s="35">
        <f>RTM_IEX!L55</f>
        <v>14.41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27.849999999999998</v>
      </c>
      <c r="AB56" s="76">
        <f>-STOA!R56</f>
        <v>0</v>
      </c>
      <c r="AC56">
        <f t="shared" si="0"/>
        <v>0.32962799999999998</v>
      </c>
      <c r="AD56">
        <f t="shared" si="1"/>
        <v>41.930371999999998</v>
      </c>
      <c r="AE56">
        <f>'IDT-1'!D56</f>
        <v>0</v>
      </c>
      <c r="AF56" s="25"/>
      <c r="AG56">
        <f t="shared" si="2"/>
        <v>41.930371999999998</v>
      </c>
      <c r="AI56" s="35">
        <f>PXIL!L56</f>
        <v>0</v>
      </c>
      <c r="AJ56" s="35">
        <f>PXIL!R56</f>
        <v>0</v>
      </c>
      <c r="AK56" s="35">
        <f>RTM_IEX!L56</f>
        <v>14.41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27.849999999999998</v>
      </c>
      <c r="AB57" s="76">
        <f>-STOA!R57</f>
        <v>0</v>
      </c>
      <c r="AC57">
        <f t="shared" si="0"/>
        <v>0.31465199999999999</v>
      </c>
      <c r="AD57">
        <f t="shared" si="1"/>
        <v>40.025347999999994</v>
      </c>
      <c r="AE57">
        <f>'IDT-1'!D57</f>
        <v>0</v>
      </c>
      <c r="AF57" s="25"/>
      <c r="AG57">
        <f t="shared" si="2"/>
        <v>40.025347999999994</v>
      </c>
      <c r="AI57" s="35">
        <f>PXIL!L57</f>
        <v>0</v>
      </c>
      <c r="AJ57" s="35">
        <f>PXIL!R57</f>
        <v>0</v>
      </c>
      <c r="AK57" s="35">
        <f>RTM_IEX!L57</f>
        <v>12.49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27.849999999999998</v>
      </c>
      <c r="AB58" s="76">
        <f>-STOA!R58</f>
        <v>0</v>
      </c>
      <c r="AC58">
        <f t="shared" si="0"/>
        <v>0.30716399999999999</v>
      </c>
      <c r="AD58">
        <f t="shared" si="1"/>
        <v>39.072835999999995</v>
      </c>
      <c r="AE58">
        <f>'IDT-1'!D58</f>
        <v>0</v>
      </c>
      <c r="AF58" s="25"/>
      <c r="AG58">
        <f t="shared" si="2"/>
        <v>39.072835999999995</v>
      </c>
      <c r="AI58" s="35">
        <f>PXIL!L58</f>
        <v>0</v>
      </c>
      <c r="AJ58" s="35">
        <f>PXIL!R58</f>
        <v>0</v>
      </c>
      <c r="AK58" s="35">
        <f>RTM_IEX!L58</f>
        <v>11.53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26.889999999999997</v>
      </c>
      <c r="AB59" s="76">
        <f>-STOA!R59</f>
        <v>0</v>
      </c>
      <c r="AC59">
        <f t="shared" si="0"/>
        <v>0.28469999999999995</v>
      </c>
      <c r="AD59">
        <f t="shared" si="1"/>
        <v>36.215299999999999</v>
      </c>
      <c r="AE59">
        <f>'IDT-1'!D59</f>
        <v>0</v>
      </c>
      <c r="AF59" s="25"/>
      <c r="AG59">
        <f t="shared" si="2"/>
        <v>36.215299999999999</v>
      </c>
      <c r="AI59" s="35">
        <f>PXIL!L59</f>
        <v>0</v>
      </c>
      <c r="AJ59" s="35">
        <f>PXIL!R59</f>
        <v>0</v>
      </c>
      <c r="AK59" s="35">
        <f>RTM_IEX!L59</f>
        <v>9.61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26.889999999999997</v>
      </c>
      <c r="AB60" s="76">
        <f>-STOA!R60</f>
        <v>0</v>
      </c>
      <c r="AC60">
        <f t="shared" si="0"/>
        <v>0.28469999999999995</v>
      </c>
      <c r="AD60">
        <f t="shared" si="1"/>
        <v>36.215299999999999</v>
      </c>
      <c r="AE60">
        <f>'IDT-1'!D60</f>
        <v>0</v>
      </c>
      <c r="AF60" s="25"/>
      <c r="AG60">
        <f t="shared" si="2"/>
        <v>36.215299999999999</v>
      </c>
      <c r="AI60" s="35">
        <f>PXIL!L60</f>
        <v>0</v>
      </c>
      <c r="AJ60" s="35">
        <f>PXIL!R60</f>
        <v>0</v>
      </c>
      <c r="AK60" s="35">
        <f>RTM_IEX!L60</f>
        <v>9.61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26.889999999999997</v>
      </c>
      <c r="AB61" s="76">
        <f>-STOA!R61</f>
        <v>0</v>
      </c>
      <c r="AC61">
        <f t="shared" si="0"/>
        <v>0.26597999999999994</v>
      </c>
      <c r="AD61">
        <f t="shared" si="1"/>
        <v>33.834019999999995</v>
      </c>
      <c r="AE61">
        <f>'IDT-1'!D61</f>
        <v>0</v>
      </c>
      <c r="AF61" s="25"/>
      <c r="AG61">
        <f t="shared" si="2"/>
        <v>33.834019999999995</v>
      </c>
      <c r="AI61" s="35">
        <f>PXIL!L61</f>
        <v>0</v>
      </c>
      <c r="AJ61" s="35">
        <f>PXIL!R61</f>
        <v>0</v>
      </c>
      <c r="AK61" s="35">
        <f>RTM_IEX!L61</f>
        <v>7.21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26.889999999999997</v>
      </c>
      <c r="AB62" s="76">
        <f>-STOA!R62</f>
        <v>0</v>
      </c>
      <c r="AC62">
        <f t="shared" si="0"/>
        <v>0.26597999999999994</v>
      </c>
      <c r="AD62">
        <f t="shared" si="1"/>
        <v>33.834019999999995</v>
      </c>
      <c r="AE62">
        <f>'IDT-1'!D62</f>
        <v>0</v>
      </c>
      <c r="AF62" s="25"/>
      <c r="AG62">
        <f t="shared" si="2"/>
        <v>33.834019999999995</v>
      </c>
      <c r="AI62" s="35">
        <f>PXIL!L62</f>
        <v>0</v>
      </c>
      <c r="AJ62" s="35">
        <f>PXIL!R62</f>
        <v>0</v>
      </c>
      <c r="AK62" s="35">
        <f>RTM_IEX!L62</f>
        <v>7.21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26.889999999999997</v>
      </c>
      <c r="AB63" s="76">
        <f>-STOA!R63</f>
        <v>0</v>
      </c>
      <c r="AC63">
        <f t="shared" si="0"/>
        <v>0.23969399999999996</v>
      </c>
      <c r="AD63">
        <f t="shared" si="1"/>
        <v>30.490305999999997</v>
      </c>
      <c r="AE63">
        <f>'IDT-1'!D63</f>
        <v>0</v>
      </c>
      <c r="AF63" s="25"/>
      <c r="AG63">
        <f t="shared" si="2"/>
        <v>30.490305999999997</v>
      </c>
      <c r="AI63" s="35">
        <f>PXIL!L63</f>
        <v>0</v>
      </c>
      <c r="AJ63" s="35">
        <f>PXIL!R63</f>
        <v>0</v>
      </c>
      <c r="AK63" s="35">
        <f>RTM_IEX!L63</f>
        <v>3.84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26.889999999999997</v>
      </c>
      <c r="AB64" s="76">
        <f>-STOA!R64</f>
        <v>0</v>
      </c>
      <c r="AC64">
        <f t="shared" si="0"/>
        <v>0.23969399999999996</v>
      </c>
      <c r="AD64">
        <f t="shared" si="1"/>
        <v>30.490305999999997</v>
      </c>
      <c r="AE64">
        <f>'IDT-1'!D64</f>
        <v>0</v>
      </c>
      <c r="AF64" s="25"/>
      <c r="AG64">
        <f t="shared" si="2"/>
        <v>30.490305999999997</v>
      </c>
      <c r="AI64" s="35">
        <f>PXIL!L64</f>
        <v>0</v>
      </c>
      <c r="AJ64" s="35">
        <f>PXIL!R64</f>
        <v>0</v>
      </c>
      <c r="AK64" s="35">
        <f>RTM_IEX!L64</f>
        <v>3.84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26.889999999999997</v>
      </c>
      <c r="AB65" s="76">
        <f>-STOA!R65</f>
        <v>0</v>
      </c>
      <c r="AC65">
        <f t="shared" si="0"/>
        <v>0.24718199999999996</v>
      </c>
      <c r="AD65">
        <f t="shared" si="1"/>
        <v>31.442817999999999</v>
      </c>
      <c r="AE65">
        <f>'IDT-1'!D65</f>
        <v>0</v>
      </c>
      <c r="AF65" s="25"/>
      <c r="AG65">
        <f t="shared" si="2"/>
        <v>31.442817999999999</v>
      </c>
      <c r="AI65" s="35">
        <f>PXIL!L65</f>
        <v>0</v>
      </c>
      <c r="AJ65" s="35">
        <f>PXIL!R65</f>
        <v>0</v>
      </c>
      <c r="AK65" s="35">
        <f>RTM_IEX!L65</f>
        <v>4.8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26.889999999999997</v>
      </c>
      <c r="AB66" s="76">
        <f>-STOA!R66</f>
        <v>0</v>
      </c>
      <c r="AC66">
        <f t="shared" si="0"/>
        <v>0.24718199999999996</v>
      </c>
      <c r="AD66">
        <f t="shared" si="1"/>
        <v>31.442817999999999</v>
      </c>
      <c r="AE66">
        <f>'IDT-1'!D66</f>
        <v>0</v>
      </c>
      <c r="AF66" s="25"/>
      <c r="AG66">
        <f t="shared" si="2"/>
        <v>31.442817999999999</v>
      </c>
      <c r="AI66" s="35">
        <f>PXIL!L66</f>
        <v>0</v>
      </c>
      <c r="AJ66" s="35">
        <f>PXIL!R66</f>
        <v>0</v>
      </c>
      <c r="AK66" s="35">
        <f>RTM_IEX!L66</f>
        <v>4.8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24.97</v>
      </c>
      <c r="AB67" s="76">
        <f>-STOA!R67</f>
        <v>0</v>
      </c>
      <c r="AC67">
        <f t="shared" si="0"/>
        <v>0.232206</v>
      </c>
      <c r="AD67">
        <f t="shared" si="1"/>
        <v>29.537793999999998</v>
      </c>
      <c r="AE67">
        <f>'IDT-1'!D67</f>
        <v>0</v>
      </c>
      <c r="AF67" s="25"/>
      <c r="AG67">
        <f t="shared" si="2"/>
        <v>29.537793999999998</v>
      </c>
      <c r="AI67" s="35">
        <f>PXIL!L67</f>
        <v>0</v>
      </c>
      <c r="AJ67" s="35">
        <f>PXIL!R67</f>
        <v>0</v>
      </c>
      <c r="AK67" s="35">
        <f>RTM_IEX!L67</f>
        <v>4.8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0.23969399999999999</v>
      </c>
      <c r="AD68">
        <f t="shared" ref="AD68:AD98" si="4">SUM(B68:AB68,AI68:AV68)-AC68</f>
        <v>30.490305999999997</v>
      </c>
      <c r="AE68">
        <f>'IDT-1'!D68</f>
        <v>0</v>
      </c>
      <c r="AF68" s="25"/>
      <c r="AG68">
        <f t="shared" ref="AG68:AG98" si="5">SUM(AD68:AF68)</f>
        <v>30.490305999999997</v>
      </c>
      <c r="AI68" s="35">
        <f>PXIL!L68</f>
        <v>0</v>
      </c>
      <c r="AJ68" s="35">
        <f>PXIL!R68</f>
        <v>0</v>
      </c>
      <c r="AK68" s="35">
        <f>RTM_IEX!L68</f>
        <v>5.76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24.97</v>
      </c>
      <c r="AB69" s="76">
        <f>-STOA!R69</f>
        <v>0</v>
      </c>
      <c r="AC69">
        <f t="shared" si="3"/>
        <v>0.24725999999999998</v>
      </c>
      <c r="AD69">
        <f t="shared" si="4"/>
        <v>31.452739999999999</v>
      </c>
      <c r="AE69">
        <f>'IDT-1'!D69</f>
        <v>0</v>
      </c>
      <c r="AF69" s="25"/>
      <c r="AG69">
        <f t="shared" si="5"/>
        <v>31.452739999999999</v>
      </c>
      <c r="AI69" s="35">
        <f>PXIL!L69</f>
        <v>0</v>
      </c>
      <c r="AJ69" s="35">
        <f>PXIL!R69</f>
        <v>0</v>
      </c>
      <c r="AK69" s="35">
        <f>RTM_IEX!L69</f>
        <v>6.73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24.97</v>
      </c>
      <c r="AB70" s="76">
        <f>-STOA!R70</f>
        <v>0</v>
      </c>
      <c r="AC70">
        <f t="shared" si="3"/>
        <v>0.26223600000000002</v>
      </c>
      <c r="AD70">
        <f t="shared" si="4"/>
        <v>33.357763999999996</v>
      </c>
      <c r="AE70">
        <f>'IDT-1'!D70</f>
        <v>0</v>
      </c>
      <c r="AF70" s="25"/>
      <c r="AG70">
        <f t="shared" si="5"/>
        <v>33.357763999999996</v>
      </c>
      <c r="AI70" s="35">
        <f>PXIL!L70</f>
        <v>0</v>
      </c>
      <c r="AJ70" s="35">
        <f>PXIL!R70</f>
        <v>0</v>
      </c>
      <c r="AK70" s="35">
        <f>RTM_IEX!L70</f>
        <v>8.65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0.26972399999999996</v>
      </c>
      <c r="AD71">
        <f t="shared" si="4"/>
        <v>34.310276000000002</v>
      </c>
      <c r="AE71">
        <f>'IDT-1'!D71</f>
        <v>0</v>
      </c>
      <c r="AF71" s="25"/>
      <c r="AG71">
        <f t="shared" si="5"/>
        <v>34.310276000000002</v>
      </c>
      <c r="AI71" s="35">
        <f>PXIL!L71</f>
        <v>0</v>
      </c>
      <c r="AJ71" s="35">
        <f>PXIL!R71</f>
        <v>0</v>
      </c>
      <c r="AK71" s="35">
        <f>RTM_IEX!L71</f>
        <v>11.53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0.26223599999999997</v>
      </c>
      <c r="AD72">
        <f t="shared" si="4"/>
        <v>33.357763999999996</v>
      </c>
      <c r="AE72">
        <f>'IDT-1'!D72</f>
        <v>0</v>
      </c>
      <c r="AF72" s="25"/>
      <c r="AG72">
        <f t="shared" si="5"/>
        <v>33.357763999999996</v>
      </c>
      <c r="AI72" s="35">
        <f>PXIL!L72</f>
        <v>0</v>
      </c>
      <c r="AJ72" s="35">
        <f>PXIL!R72</f>
        <v>0</v>
      </c>
      <c r="AK72" s="35">
        <f>RTM_IEX!L72</f>
        <v>10.57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0.23477999999999999</v>
      </c>
      <c r="AD73">
        <f t="shared" si="4"/>
        <v>29.865219999999997</v>
      </c>
      <c r="AE73">
        <f>'IDT-1'!D73</f>
        <v>0</v>
      </c>
      <c r="AF73" s="25"/>
      <c r="AG73">
        <f t="shared" si="5"/>
        <v>29.865219999999997</v>
      </c>
      <c r="AI73" s="35">
        <f>PXIL!L73</f>
        <v>0</v>
      </c>
      <c r="AJ73" s="35">
        <f>PXIL!R73</f>
        <v>0</v>
      </c>
      <c r="AK73" s="35">
        <f>RTM_IEX!L73</f>
        <v>7.05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0.21535799999999997</v>
      </c>
      <c r="AD74">
        <f t="shared" si="4"/>
        <v>27.394641999999997</v>
      </c>
      <c r="AE74">
        <f>'IDT-1'!D74</f>
        <v>0</v>
      </c>
      <c r="AF74" s="25"/>
      <c r="AG74">
        <f t="shared" si="5"/>
        <v>27.394641999999997</v>
      </c>
      <c r="AI74" s="35">
        <f>PXIL!L74</f>
        <v>0</v>
      </c>
      <c r="AJ74" s="35">
        <f>PXIL!R74</f>
        <v>0</v>
      </c>
      <c r="AK74" s="35">
        <f>RTM_IEX!L74</f>
        <v>4.5599999999999996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0.18751199999999996</v>
      </c>
      <c r="AD75">
        <f t="shared" si="4"/>
        <v>23.852487999999994</v>
      </c>
      <c r="AE75">
        <f>'IDT-1'!D75</f>
        <v>0</v>
      </c>
      <c r="AF75" s="25"/>
      <c r="AG75">
        <f t="shared" si="5"/>
        <v>23.852487999999994</v>
      </c>
      <c r="AI75" s="35">
        <f>PXIL!L75</f>
        <v>0</v>
      </c>
      <c r="AJ75" s="35">
        <f>PXIL!R75</f>
        <v>0</v>
      </c>
      <c r="AK75" s="35">
        <f>RTM_IEX!L75</f>
        <v>1.95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0.18548399999999995</v>
      </c>
      <c r="AD76">
        <f t="shared" si="4"/>
        <v>23.594515999999999</v>
      </c>
      <c r="AE76">
        <f>'IDT-1'!D76</f>
        <v>0</v>
      </c>
      <c r="AF76" s="25"/>
      <c r="AG76">
        <f t="shared" si="5"/>
        <v>23.594515999999999</v>
      </c>
      <c r="AI76" s="35">
        <f>PXIL!L76</f>
        <v>0</v>
      </c>
      <c r="AJ76" s="35">
        <f>PXIL!R76</f>
        <v>0</v>
      </c>
      <c r="AK76" s="35">
        <f>RTM_IEX!L76</f>
        <v>1.69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0.19024199999999997</v>
      </c>
      <c r="AD77">
        <f t="shared" si="4"/>
        <v>24.199757999999996</v>
      </c>
      <c r="AE77">
        <f>'IDT-1'!D77</f>
        <v>0</v>
      </c>
      <c r="AF77" s="25"/>
      <c r="AG77">
        <f t="shared" si="5"/>
        <v>24.199757999999996</v>
      </c>
      <c r="AI77" s="35">
        <f>PXIL!L77</f>
        <v>0</v>
      </c>
      <c r="AJ77" s="35">
        <f>PXIL!R77</f>
        <v>0</v>
      </c>
      <c r="AK77" s="35">
        <f>RTM_IEX!L77</f>
        <v>2.2999999999999998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0.19125599999999995</v>
      </c>
      <c r="AD78">
        <f t="shared" si="4"/>
        <v>24.328743999999997</v>
      </c>
      <c r="AE78">
        <f>'IDT-1'!D78</f>
        <v>0</v>
      </c>
      <c r="AF78" s="25"/>
      <c r="AG78">
        <f t="shared" si="5"/>
        <v>24.328743999999997</v>
      </c>
      <c r="AI78" s="35">
        <f>PXIL!L78</f>
        <v>0</v>
      </c>
      <c r="AJ78" s="35">
        <f>PXIL!R78</f>
        <v>0</v>
      </c>
      <c r="AK78" s="35">
        <f>RTM_IEX!L78</f>
        <v>2.4300000000000002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0.19398599999999996</v>
      </c>
      <c r="AD79">
        <f t="shared" si="4"/>
        <v>24.676013999999999</v>
      </c>
      <c r="AE79">
        <f>'IDT-1'!D79</f>
        <v>0</v>
      </c>
      <c r="AF79" s="25"/>
      <c r="AG79">
        <f t="shared" si="5"/>
        <v>24.676013999999999</v>
      </c>
      <c r="AI79" s="35">
        <f>PXIL!L79</f>
        <v>0</v>
      </c>
      <c r="AJ79" s="35">
        <f>PXIL!R79</f>
        <v>0</v>
      </c>
      <c r="AK79" s="35">
        <f>RTM_IEX!L79</f>
        <v>2.78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0.19507799999999995</v>
      </c>
      <c r="AD80">
        <f t="shared" si="4"/>
        <v>24.814921999999999</v>
      </c>
      <c r="AE80">
        <f>'IDT-1'!D80</f>
        <v>0</v>
      </c>
      <c r="AF80" s="25"/>
      <c r="AG80">
        <f t="shared" si="5"/>
        <v>24.814921999999999</v>
      </c>
      <c r="AI80" s="35">
        <f>PXIL!L80</f>
        <v>0</v>
      </c>
      <c r="AJ80" s="35">
        <f>PXIL!R80</f>
        <v>0</v>
      </c>
      <c r="AK80" s="35">
        <f>RTM_IEX!L80</f>
        <v>2.92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0.20326799999999995</v>
      </c>
      <c r="AD81">
        <f t="shared" si="4"/>
        <v>25.856731999999994</v>
      </c>
      <c r="AE81">
        <f>'IDT-1'!D81</f>
        <v>0</v>
      </c>
      <c r="AF81" s="25"/>
      <c r="AG81">
        <f t="shared" si="5"/>
        <v>25.856731999999994</v>
      </c>
      <c r="AI81" s="35">
        <f>PXIL!L81</f>
        <v>0</v>
      </c>
      <c r="AJ81" s="35">
        <f>PXIL!R81</f>
        <v>0</v>
      </c>
      <c r="AK81" s="35">
        <f>RTM_IEX!L81</f>
        <v>3.97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0.20927399999999996</v>
      </c>
      <c r="AD82">
        <f t="shared" si="4"/>
        <v>26.620725999999998</v>
      </c>
      <c r="AE82">
        <f>'IDT-1'!D82</f>
        <v>0</v>
      </c>
      <c r="AF82" s="25"/>
      <c r="AG82">
        <f t="shared" si="5"/>
        <v>26.620725999999998</v>
      </c>
      <c r="AI82" s="35">
        <f>PXIL!L82</f>
        <v>0</v>
      </c>
      <c r="AJ82" s="35">
        <f>PXIL!R82</f>
        <v>0</v>
      </c>
      <c r="AK82" s="35">
        <f>RTM_IEX!L82</f>
        <v>4.74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0.31472999999999995</v>
      </c>
      <c r="AD83">
        <f t="shared" si="4"/>
        <v>40.035269999999997</v>
      </c>
      <c r="AE83">
        <f>'IDT-1'!D83</f>
        <v>0</v>
      </c>
      <c r="AF83" s="25"/>
      <c r="AG83">
        <f t="shared" si="5"/>
        <v>40.035269999999997</v>
      </c>
      <c r="AI83" s="35">
        <f>PXIL!L83</f>
        <v>0</v>
      </c>
      <c r="AJ83" s="35">
        <f>PXIL!R83</f>
        <v>0</v>
      </c>
      <c r="AK83" s="35">
        <f>RTM_IEX!L83</f>
        <v>18.260000000000002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0.31472999999999995</v>
      </c>
      <c r="AD84">
        <f t="shared" si="4"/>
        <v>40.035269999999997</v>
      </c>
      <c r="AE84">
        <f>'IDT-1'!D84</f>
        <v>0</v>
      </c>
      <c r="AF84" s="25"/>
      <c r="AG84">
        <f t="shared" si="5"/>
        <v>40.035269999999997</v>
      </c>
      <c r="AI84" s="35">
        <f>PXIL!L84</f>
        <v>0</v>
      </c>
      <c r="AJ84" s="35">
        <f>PXIL!R84</f>
        <v>0</v>
      </c>
      <c r="AK84" s="35">
        <f>RTM_IEX!L84</f>
        <v>18.260000000000002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0.31472999999999995</v>
      </c>
      <c r="AD85">
        <f t="shared" si="4"/>
        <v>40.035269999999997</v>
      </c>
      <c r="AE85">
        <f>'IDT-1'!D85</f>
        <v>0</v>
      </c>
      <c r="AF85" s="25"/>
      <c r="AG85">
        <f t="shared" si="5"/>
        <v>40.035269999999997</v>
      </c>
      <c r="AI85" s="35">
        <f>PXIL!L85</f>
        <v>0</v>
      </c>
      <c r="AJ85" s="35">
        <f>PXIL!R85</f>
        <v>0</v>
      </c>
      <c r="AK85" s="35">
        <f>RTM_IEX!L85</f>
        <v>18.260000000000002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0.30716399999999994</v>
      </c>
      <c r="AD86">
        <f t="shared" si="4"/>
        <v>39.072835999999995</v>
      </c>
      <c r="AE86">
        <f>'IDT-1'!D86</f>
        <v>0</v>
      </c>
      <c r="AF86" s="25"/>
      <c r="AG86">
        <f t="shared" si="5"/>
        <v>39.072835999999995</v>
      </c>
      <c r="AI86" s="35">
        <f>PXIL!L86</f>
        <v>0</v>
      </c>
      <c r="AJ86" s="35">
        <f>PXIL!R86</f>
        <v>0</v>
      </c>
      <c r="AK86" s="35">
        <f>RTM_IEX!L86</f>
        <v>17.29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0.30716399999999994</v>
      </c>
      <c r="AD87">
        <f t="shared" si="4"/>
        <v>39.072835999999995</v>
      </c>
      <c r="AE87">
        <f>'IDT-1'!D87</f>
        <v>0</v>
      </c>
      <c r="AF87" s="25"/>
      <c r="AG87">
        <f t="shared" si="5"/>
        <v>39.072835999999995</v>
      </c>
      <c r="AI87" s="35">
        <f>PXIL!L87</f>
        <v>0</v>
      </c>
      <c r="AJ87" s="35">
        <f>PXIL!R87</f>
        <v>0</v>
      </c>
      <c r="AK87" s="35">
        <f>RTM_IEX!L87</f>
        <v>17.29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0.29967599999999994</v>
      </c>
      <c r="AD88">
        <f t="shared" si="4"/>
        <v>38.120323999999997</v>
      </c>
      <c r="AE88">
        <f>'IDT-1'!D88</f>
        <v>0</v>
      </c>
      <c r="AF88" s="25"/>
      <c r="AG88">
        <f t="shared" si="5"/>
        <v>38.120323999999997</v>
      </c>
      <c r="AI88" s="35">
        <f>PXIL!L88</f>
        <v>0</v>
      </c>
      <c r="AJ88" s="35">
        <f>PXIL!R88</f>
        <v>0</v>
      </c>
      <c r="AK88" s="35">
        <f>RTM_IEX!L88</f>
        <v>16.329999999999998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0.29967599999999994</v>
      </c>
      <c r="AD89">
        <f t="shared" si="4"/>
        <v>38.120323999999997</v>
      </c>
      <c r="AE89">
        <f>'IDT-1'!D89</f>
        <v>0</v>
      </c>
      <c r="AF89" s="25"/>
      <c r="AG89">
        <f t="shared" si="5"/>
        <v>38.120323999999997</v>
      </c>
      <c r="AI89" s="35">
        <f>PXIL!L89</f>
        <v>0</v>
      </c>
      <c r="AJ89" s="35">
        <f>PXIL!R89</f>
        <v>0</v>
      </c>
      <c r="AK89" s="35">
        <f>RTM_IEX!L89</f>
        <v>16.329999999999998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0.29967599999999994</v>
      </c>
      <c r="AD90">
        <f t="shared" si="4"/>
        <v>38.120323999999997</v>
      </c>
      <c r="AE90">
        <f>'IDT-1'!D90</f>
        <v>0</v>
      </c>
      <c r="AF90" s="25"/>
      <c r="AG90">
        <f t="shared" si="5"/>
        <v>38.120323999999997</v>
      </c>
      <c r="AI90" s="35">
        <f>PXIL!L90</f>
        <v>0</v>
      </c>
      <c r="AJ90" s="35">
        <f>PXIL!R90</f>
        <v>0</v>
      </c>
      <c r="AK90" s="35">
        <f>RTM_IEX!L90</f>
        <v>16.329999999999998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0.29967599999999994</v>
      </c>
      <c r="AD91">
        <f t="shared" si="4"/>
        <v>38.120323999999997</v>
      </c>
      <c r="AE91">
        <f>'IDT-1'!D91</f>
        <v>0</v>
      </c>
      <c r="AF91" s="25"/>
      <c r="AG91">
        <f t="shared" si="5"/>
        <v>38.120323999999997</v>
      </c>
      <c r="AI91" s="35">
        <f>PXIL!L91</f>
        <v>0</v>
      </c>
      <c r="AJ91" s="35">
        <f>PXIL!R91</f>
        <v>0</v>
      </c>
      <c r="AK91" s="35">
        <f>RTM_IEX!L91</f>
        <v>16.329999999999998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0.29218799999999995</v>
      </c>
      <c r="AD92">
        <f t="shared" si="4"/>
        <v>37.167811999999991</v>
      </c>
      <c r="AE92">
        <f>'IDT-1'!D92</f>
        <v>0</v>
      </c>
      <c r="AF92" s="25"/>
      <c r="AG92">
        <f t="shared" si="5"/>
        <v>37.167811999999991</v>
      </c>
      <c r="AI92" s="35">
        <f>PXIL!L92</f>
        <v>0</v>
      </c>
      <c r="AJ92" s="35">
        <f>PXIL!R92</f>
        <v>0</v>
      </c>
      <c r="AK92" s="35">
        <f>RTM_IEX!L92</f>
        <v>15.37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0.28469999999999995</v>
      </c>
      <c r="AD93">
        <f t="shared" si="4"/>
        <v>36.215299999999999</v>
      </c>
      <c r="AE93">
        <f>'IDT-1'!D93</f>
        <v>0</v>
      </c>
      <c r="AF93" s="25"/>
      <c r="AG93">
        <f t="shared" si="5"/>
        <v>36.215299999999999</v>
      </c>
      <c r="AI93" s="35">
        <f>PXIL!L93</f>
        <v>0</v>
      </c>
      <c r="AJ93" s="35">
        <f>PXIL!R93</f>
        <v>0</v>
      </c>
      <c r="AK93" s="35">
        <f>RTM_IEX!L93</f>
        <v>14.41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0.26972399999999996</v>
      </c>
      <c r="AD94">
        <f t="shared" si="4"/>
        <v>34.310276000000002</v>
      </c>
      <c r="AE94">
        <f>'IDT-1'!D94</f>
        <v>0</v>
      </c>
      <c r="AF94" s="25"/>
      <c r="AG94">
        <f t="shared" si="5"/>
        <v>34.310276000000002</v>
      </c>
      <c r="AI94" s="35">
        <f>PXIL!L94</f>
        <v>0</v>
      </c>
      <c r="AJ94" s="35">
        <f>PXIL!R94</f>
        <v>0</v>
      </c>
      <c r="AK94" s="35">
        <f>RTM_IEX!L94</f>
        <v>12.49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0.25474799999999997</v>
      </c>
      <c r="AD95">
        <f t="shared" si="4"/>
        <v>32.405251999999997</v>
      </c>
      <c r="AE95">
        <f>'IDT-1'!D95</f>
        <v>0</v>
      </c>
      <c r="AF95" s="25"/>
      <c r="AG95">
        <f t="shared" si="5"/>
        <v>32.405251999999997</v>
      </c>
      <c r="AI95" s="35">
        <f>PXIL!L95</f>
        <v>0</v>
      </c>
      <c r="AJ95" s="35">
        <f>PXIL!R95</f>
        <v>0</v>
      </c>
      <c r="AK95" s="35">
        <f>RTM_IEX!L95</f>
        <v>10.57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0.24725999999999995</v>
      </c>
      <c r="AD96">
        <f t="shared" si="4"/>
        <v>31.452739999999995</v>
      </c>
      <c r="AE96">
        <f>'IDT-1'!D96</f>
        <v>0</v>
      </c>
      <c r="AF96" s="25"/>
      <c r="AG96">
        <f t="shared" si="5"/>
        <v>31.452739999999995</v>
      </c>
      <c r="AI96" s="35">
        <f>PXIL!L96</f>
        <v>0</v>
      </c>
      <c r="AJ96" s="35">
        <f>PXIL!R96</f>
        <v>0</v>
      </c>
      <c r="AK96" s="35">
        <f>RTM_IEX!L96</f>
        <v>9.61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0.23977199999999996</v>
      </c>
      <c r="AD97">
        <f t="shared" si="4"/>
        <v>30.500227999999996</v>
      </c>
      <c r="AE97">
        <f>'IDT-1'!D97</f>
        <v>0</v>
      </c>
      <c r="AF97" s="25"/>
      <c r="AG97">
        <f t="shared" si="5"/>
        <v>30.500227999999996</v>
      </c>
      <c r="AI97" s="35">
        <f>PXIL!L97</f>
        <v>0</v>
      </c>
      <c r="AJ97" s="35">
        <f>PXIL!R97</f>
        <v>0</v>
      </c>
      <c r="AK97" s="35">
        <f>RTM_IEX!L97</f>
        <v>8.65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0.23228399999999996</v>
      </c>
      <c r="AD98">
        <f t="shared" si="4"/>
        <v>29.547715999999998</v>
      </c>
      <c r="AE98">
        <f>'IDT-1'!D98</f>
        <v>0</v>
      </c>
      <c r="AF98" s="25"/>
      <c r="AG98">
        <f t="shared" si="5"/>
        <v>29.547715999999998</v>
      </c>
      <c r="AI98" s="35">
        <f>PXIL!L98</f>
        <v>0</v>
      </c>
      <c r="AJ98" s="35">
        <f>PXIL!R98</f>
        <v>0</v>
      </c>
      <c r="AK98" s="35">
        <f>RTM_IEX!L98</f>
        <v>7.69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0.53785999999999978</v>
      </c>
      <c r="AB99" s="76">
        <f t="shared" si="6"/>
        <v>0</v>
      </c>
      <c r="AC99">
        <f t="shared" si="6"/>
        <v>6.4935975000000026E-3</v>
      </c>
      <c r="AD99">
        <f t="shared" si="6"/>
        <v>0.82601890249999999</v>
      </c>
      <c r="AE99">
        <f t="shared" ref="AE99:AT99" si="7">SUM(AE3:AE98)/4000</f>
        <v>0</v>
      </c>
      <c r="AG99">
        <f t="shared" si="7"/>
        <v>0.82601890249999999</v>
      </c>
      <c r="AI99">
        <f t="shared" si="7"/>
        <v>0</v>
      </c>
      <c r="AJ99">
        <f t="shared" si="7"/>
        <v>0</v>
      </c>
      <c r="AK99">
        <f t="shared" si="7"/>
        <v>0.29465249999999987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45661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0.67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0.11762399999999999</v>
      </c>
      <c r="AD3">
        <f>SUM(B3:AB3,AI3:AV3)-AC3</f>
        <v>14.962376000000001</v>
      </c>
      <c r="AE3">
        <v>0</v>
      </c>
      <c r="AF3" s="25"/>
      <c r="AG3">
        <f>SUM(AD3:AF3)</f>
        <v>14.962376000000001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0.112398</v>
      </c>
      <c r="AD4">
        <f t="shared" ref="AD4:AD67" si="1">SUM(B4:AB4,AI4:AV4)-AC4</f>
        <v>14.297601999999999</v>
      </c>
      <c r="AE4">
        <v>0</v>
      </c>
      <c r="AF4" s="25"/>
      <c r="AG4">
        <f t="shared" ref="AG4:AG67" si="2">SUM(AD4:AF4)</f>
        <v>14.297601999999999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0.13564199999999998</v>
      </c>
      <c r="AD5">
        <f t="shared" si="1"/>
        <v>17.254358</v>
      </c>
      <c r="AE5">
        <v>0</v>
      </c>
      <c r="AF5" s="25"/>
      <c r="AG5">
        <f t="shared" si="2"/>
        <v>17.254358</v>
      </c>
      <c r="AI5" s="35">
        <f>PXIL!M5</f>
        <v>0</v>
      </c>
      <c r="AJ5" s="35">
        <f>PXIL!S5</f>
        <v>0</v>
      </c>
      <c r="AK5" s="35">
        <f>RTM_IEX!M5</f>
        <v>2.98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0.125892</v>
      </c>
      <c r="AD6">
        <f t="shared" si="1"/>
        <v>16.014108</v>
      </c>
      <c r="AE6">
        <v>0</v>
      </c>
      <c r="AF6" s="25"/>
      <c r="AG6">
        <f t="shared" si="2"/>
        <v>16.014108</v>
      </c>
      <c r="AI6" s="35">
        <f>PXIL!M6</f>
        <v>0</v>
      </c>
      <c r="AJ6" s="35">
        <f>PXIL!S6</f>
        <v>0</v>
      </c>
      <c r="AK6" s="35">
        <f>RTM_IEX!M6</f>
        <v>1.73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0.107874</v>
      </c>
      <c r="AD7">
        <f t="shared" si="1"/>
        <v>13.722125999999999</v>
      </c>
      <c r="AE7">
        <v>0</v>
      </c>
      <c r="AF7" s="25"/>
      <c r="AG7">
        <f t="shared" si="2"/>
        <v>13.722125999999999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0.108888</v>
      </c>
      <c r="AD8">
        <f t="shared" si="1"/>
        <v>13.851112000000001</v>
      </c>
      <c r="AE8">
        <v>0</v>
      </c>
      <c r="AF8" s="25"/>
      <c r="AG8">
        <f t="shared" si="2"/>
        <v>13.851112000000001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9.1649999999999995E-2</v>
      </c>
      <c r="AD9">
        <f t="shared" si="1"/>
        <v>11.65835</v>
      </c>
      <c r="AE9">
        <v>0</v>
      </c>
      <c r="AF9" s="25"/>
      <c r="AG9">
        <f t="shared" si="2"/>
        <v>11.65835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9.81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7.6518000000000003E-2</v>
      </c>
      <c r="AD10">
        <f t="shared" si="1"/>
        <v>9.7334820000000004</v>
      </c>
      <c r="AE10">
        <v>0</v>
      </c>
      <c r="AF10" s="25"/>
      <c r="AG10">
        <f t="shared" si="2"/>
        <v>9.7334820000000004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10.130000000000001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7.9014000000000001E-2</v>
      </c>
      <c r="AD11">
        <f t="shared" si="1"/>
        <v>10.050986</v>
      </c>
      <c r="AE11">
        <v>0</v>
      </c>
      <c r="AF11" s="25"/>
      <c r="AG11">
        <f t="shared" si="2"/>
        <v>10.050986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9.6300000000000008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7.5114E-2</v>
      </c>
      <c r="AD12">
        <f t="shared" si="1"/>
        <v>9.5548860000000015</v>
      </c>
      <c r="AE12">
        <v>0</v>
      </c>
      <c r="AF12" s="25"/>
      <c r="AG12">
        <f t="shared" si="2"/>
        <v>9.5548860000000015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11.23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8.7594000000000005E-2</v>
      </c>
      <c r="AD13">
        <f t="shared" si="1"/>
        <v>11.142406000000001</v>
      </c>
      <c r="AE13">
        <v>0</v>
      </c>
      <c r="AF13" s="25"/>
      <c r="AG13">
        <f t="shared" si="2"/>
        <v>11.142406000000001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0.109122</v>
      </c>
      <c r="AD14">
        <f t="shared" si="1"/>
        <v>13.880878000000001</v>
      </c>
      <c r="AE14">
        <v>0</v>
      </c>
      <c r="AF14" s="25"/>
      <c r="AG14">
        <f t="shared" si="2"/>
        <v>13.880878000000001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0.11388</v>
      </c>
      <c r="AD15">
        <f t="shared" si="1"/>
        <v>14.48612</v>
      </c>
      <c r="AE15">
        <v>0</v>
      </c>
      <c r="AF15" s="25"/>
      <c r="AG15">
        <f t="shared" si="2"/>
        <v>14.48612</v>
      </c>
      <c r="AI15" s="35">
        <f>PXIL!M15</f>
        <v>0</v>
      </c>
      <c r="AJ15" s="35">
        <f>PXIL!S15</f>
        <v>0</v>
      </c>
      <c r="AK15" s="35">
        <f>RTM_IEX!M15</f>
        <v>0.19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0.11208599999999999</v>
      </c>
      <c r="AD16">
        <f t="shared" si="1"/>
        <v>14.257914</v>
      </c>
      <c r="AE16">
        <v>0</v>
      </c>
      <c r="AF16" s="25"/>
      <c r="AG16">
        <f t="shared" si="2"/>
        <v>14.257914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14.09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0.109902</v>
      </c>
      <c r="AD17">
        <f t="shared" si="1"/>
        <v>13.980098</v>
      </c>
      <c r="AE17">
        <v>0</v>
      </c>
      <c r="AF17" s="25"/>
      <c r="AG17">
        <f t="shared" si="2"/>
        <v>13.980098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0.12815399999999999</v>
      </c>
      <c r="AD18">
        <f t="shared" si="1"/>
        <v>16.301846000000001</v>
      </c>
      <c r="AE18">
        <v>0</v>
      </c>
      <c r="AF18" s="25"/>
      <c r="AG18">
        <f t="shared" si="2"/>
        <v>16.301846000000001</v>
      </c>
      <c r="AI18" s="35">
        <f>PXIL!M18</f>
        <v>0</v>
      </c>
      <c r="AJ18" s="35">
        <f>PXIL!S18</f>
        <v>0</v>
      </c>
      <c r="AK18" s="35">
        <f>RTM_IEX!M18</f>
        <v>2.02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0.13189799999999999</v>
      </c>
      <c r="AD19">
        <f t="shared" si="1"/>
        <v>16.778102000000001</v>
      </c>
      <c r="AE19">
        <v>0</v>
      </c>
      <c r="AF19" s="25"/>
      <c r="AG19">
        <f t="shared" si="2"/>
        <v>16.778102000000001</v>
      </c>
      <c r="AI19" s="35">
        <f>PXIL!M19</f>
        <v>0</v>
      </c>
      <c r="AJ19" s="35">
        <f>PXIL!S19</f>
        <v>0</v>
      </c>
      <c r="AK19" s="35">
        <f>RTM_IEX!M19</f>
        <v>2.5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0.13416</v>
      </c>
      <c r="AD20">
        <f t="shared" si="1"/>
        <v>17.065839999999998</v>
      </c>
      <c r="AE20">
        <v>0</v>
      </c>
      <c r="AF20" s="25"/>
      <c r="AG20">
        <f t="shared" si="2"/>
        <v>17.065839999999998</v>
      </c>
      <c r="AI20" s="35">
        <f>PXIL!M20</f>
        <v>0</v>
      </c>
      <c r="AJ20" s="35">
        <f>PXIL!S20</f>
        <v>0</v>
      </c>
      <c r="AK20" s="35">
        <f>RTM_IEX!M20</f>
        <v>2.79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0.77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0.15584399999999998</v>
      </c>
      <c r="AD21">
        <f t="shared" si="1"/>
        <v>19.824156000000002</v>
      </c>
      <c r="AE21">
        <v>0</v>
      </c>
      <c r="AF21" s="25"/>
      <c r="AG21">
        <f t="shared" si="2"/>
        <v>19.824156000000002</v>
      </c>
      <c r="AI21" s="35">
        <f>PXIL!M21</f>
        <v>0</v>
      </c>
      <c r="AJ21" s="35">
        <f>PXIL!S21</f>
        <v>0</v>
      </c>
      <c r="AK21" s="35">
        <f>RTM_IEX!M21</f>
        <v>4.8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3.65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0.17830799999999999</v>
      </c>
      <c r="AD22">
        <f t="shared" si="1"/>
        <v>22.681691999999998</v>
      </c>
      <c r="AE22">
        <v>0</v>
      </c>
      <c r="AF22" s="25"/>
      <c r="AG22">
        <f t="shared" si="2"/>
        <v>22.681691999999998</v>
      </c>
      <c r="AI22" s="35">
        <f>PXIL!M22</f>
        <v>0</v>
      </c>
      <c r="AJ22" s="35">
        <f>PXIL!S22</f>
        <v>0</v>
      </c>
      <c r="AK22" s="35">
        <f>RTM_IEX!M22</f>
        <v>4.8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6.15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0.19780800000000001</v>
      </c>
      <c r="AD23">
        <f t="shared" si="1"/>
        <v>25.162192000000005</v>
      </c>
      <c r="AE23">
        <v>0</v>
      </c>
      <c r="AF23" s="25"/>
      <c r="AG23">
        <f t="shared" si="2"/>
        <v>25.162192000000005</v>
      </c>
      <c r="AI23" s="35">
        <f>PXIL!M23</f>
        <v>0</v>
      </c>
      <c r="AJ23" s="35">
        <f>PXIL!S23</f>
        <v>0</v>
      </c>
      <c r="AK23" s="35">
        <f>RTM_IEX!M23</f>
        <v>4.8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7.78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0.21052200000000001</v>
      </c>
      <c r="AD24">
        <f t="shared" si="1"/>
        <v>26.779478000000001</v>
      </c>
      <c r="AE24">
        <v>0</v>
      </c>
      <c r="AF24" s="25"/>
      <c r="AG24">
        <f t="shared" si="2"/>
        <v>26.779478000000001</v>
      </c>
      <c r="AI24" s="35">
        <f>PXIL!M24</f>
        <v>0</v>
      </c>
      <c r="AJ24" s="35">
        <f>PXIL!S24</f>
        <v>0</v>
      </c>
      <c r="AK24" s="35">
        <f>RTM_IEX!M24</f>
        <v>4.8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3.65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0.17830799999999999</v>
      </c>
      <c r="AD25">
        <f t="shared" si="1"/>
        <v>22.681691999999998</v>
      </c>
      <c r="AE25">
        <v>0</v>
      </c>
      <c r="AF25" s="25"/>
      <c r="AG25">
        <f t="shared" si="2"/>
        <v>22.681691999999998</v>
      </c>
      <c r="AI25" s="35">
        <f>PXIL!M25</f>
        <v>0</v>
      </c>
      <c r="AJ25" s="35">
        <f>PXIL!S25</f>
        <v>0</v>
      </c>
      <c r="AK25" s="35">
        <f>RTM_IEX!M25</f>
        <v>4.8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4.04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0.18134999999999998</v>
      </c>
      <c r="AD26">
        <f t="shared" si="1"/>
        <v>23.068650000000002</v>
      </c>
      <c r="AE26">
        <v>0</v>
      </c>
      <c r="AF26" s="25"/>
      <c r="AG26">
        <f t="shared" si="2"/>
        <v>23.068650000000002</v>
      </c>
      <c r="AI26" s="35">
        <f>PXIL!M26</f>
        <v>0</v>
      </c>
      <c r="AJ26" s="35">
        <f>PXIL!S26</f>
        <v>0</v>
      </c>
      <c r="AK26" s="35">
        <f>RTM_IEX!M26</f>
        <v>4.8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0.48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0.153582</v>
      </c>
      <c r="AD27">
        <f t="shared" si="1"/>
        <v>19.536418000000001</v>
      </c>
      <c r="AE27">
        <v>0</v>
      </c>
      <c r="AF27" s="25"/>
      <c r="AG27">
        <f t="shared" si="2"/>
        <v>19.536418000000001</v>
      </c>
      <c r="AI27" s="35">
        <f>PXIL!M27</f>
        <v>0</v>
      </c>
      <c r="AJ27" s="35">
        <f>PXIL!S27</f>
        <v>0</v>
      </c>
      <c r="AK27" s="35">
        <f>RTM_IEX!M27</f>
        <v>4.8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6.53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0.20077200000000001</v>
      </c>
      <c r="AD28">
        <f t="shared" si="1"/>
        <v>25.539228000000001</v>
      </c>
      <c r="AE28">
        <v>0</v>
      </c>
      <c r="AF28" s="25"/>
      <c r="AG28">
        <f t="shared" si="2"/>
        <v>25.539228000000001</v>
      </c>
      <c r="AI28" s="35">
        <f>PXIL!M28</f>
        <v>0</v>
      </c>
      <c r="AJ28" s="35">
        <f>PXIL!S28</f>
        <v>0</v>
      </c>
      <c r="AK28" s="35">
        <f>RTM_IEX!M28</f>
        <v>4.8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4.9000000000000004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0.188058</v>
      </c>
      <c r="AD29">
        <f t="shared" si="1"/>
        <v>23.921942000000001</v>
      </c>
      <c r="AE29">
        <v>0</v>
      </c>
      <c r="AF29" s="25"/>
      <c r="AG29">
        <f t="shared" si="2"/>
        <v>23.921942000000001</v>
      </c>
      <c r="AI29" s="35">
        <f>PXIL!M29</f>
        <v>0</v>
      </c>
      <c r="AJ29" s="35">
        <f>PXIL!S29</f>
        <v>0</v>
      </c>
      <c r="AK29" s="35">
        <f>RTM_IEX!M29</f>
        <v>4.8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4.04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0.18134999999999998</v>
      </c>
      <c r="AD30">
        <f t="shared" si="1"/>
        <v>23.068650000000002</v>
      </c>
      <c r="AE30">
        <v>0</v>
      </c>
      <c r="AF30" s="25"/>
      <c r="AG30">
        <f t="shared" si="2"/>
        <v>23.068650000000002</v>
      </c>
      <c r="AI30" s="35">
        <f>PXIL!M30</f>
        <v>0</v>
      </c>
      <c r="AJ30" s="35">
        <f>PXIL!S30</f>
        <v>0</v>
      </c>
      <c r="AK30" s="35">
        <f>RTM_IEX!M30</f>
        <v>4.8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5.67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0.19406399999999999</v>
      </c>
      <c r="AD31">
        <f t="shared" si="1"/>
        <v>24.685935999999998</v>
      </c>
      <c r="AE31">
        <v>0</v>
      </c>
      <c r="AF31" s="25"/>
      <c r="AG31">
        <f t="shared" si="2"/>
        <v>24.685935999999998</v>
      </c>
      <c r="AI31" s="35">
        <f>PXIL!M31</f>
        <v>0</v>
      </c>
      <c r="AJ31" s="35">
        <f>PXIL!S31</f>
        <v>0</v>
      </c>
      <c r="AK31" s="35">
        <f>RTM_IEX!M31</f>
        <v>4.8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0.18181800000000001</v>
      </c>
      <c r="AD32">
        <f t="shared" si="1"/>
        <v>23.128181999999999</v>
      </c>
      <c r="AE32">
        <v>0</v>
      </c>
      <c r="AF32" s="25"/>
      <c r="AG32">
        <f t="shared" si="2"/>
        <v>23.128181999999999</v>
      </c>
      <c r="AI32" s="35">
        <f>PXIL!M32</f>
        <v>0</v>
      </c>
      <c r="AJ32" s="35">
        <f>PXIL!S32</f>
        <v>0</v>
      </c>
      <c r="AK32" s="35">
        <f>RTM_IEX!M32</f>
        <v>3.9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0.96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0.13923000000000002</v>
      </c>
      <c r="AD33">
        <f t="shared" si="1"/>
        <v>17.71077</v>
      </c>
      <c r="AE33">
        <v>0</v>
      </c>
      <c r="AF33" s="25"/>
      <c r="AG33">
        <f t="shared" si="2"/>
        <v>17.71077</v>
      </c>
      <c r="AI33" s="35">
        <f>PXIL!M33</f>
        <v>0</v>
      </c>
      <c r="AJ33" s="35">
        <f>PXIL!S33</f>
        <v>0</v>
      </c>
      <c r="AK33" s="35">
        <f>RTM_IEX!M33</f>
        <v>2.48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0.82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0.13369200000000001</v>
      </c>
      <c r="AD34">
        <f t="shared" si="1"/>
        <v>17.006308000000001</v>
      </c>
      <c r="AE34">
        <v>0</v>
      </c>
      <c r="AF34" s="25"/>
      <c r="AG34">
        <f t="shared" si="2"/>
        <v>17.006308000000001</v>
      </c>
      <c r="AI34" s="35">
        <f>PXIL!M34</f>
        <v>0</v>
      </c>
      <c r="AJ34" s="35">
        <f>PXIL!S34</f>
        <v>0</v>
      </c>
      <c r="AK34" s="35">
        <f>RTM_IEX!M34</f>
        <v>1.91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0.12940199999999999</v>
      </c>
      <c r="AD35">
        <f t="shared" si="1"/>
        <v>16.460598000000001</v>
      </c>
      <c r="AE35">
        <v>0</v>
      </c>
      <c r="AF35" s="25"/>
      <c r="AG35">
        <f t="shared" si="2"/>
        <v>16.460598000000001</v>
      </c>
      <c r="AI35" s="35">
        <f>PXIL!M35</f>
        <v>0</v>
      </c>
      <c r="AJ35" s="35">
        <f>PXIL!S35</f>
        <v>0</v>
      </c>
      <c r="AK35" s="35">
        <f>RTM_IEX!M35</f>
        <v>2.08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0.67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0.13470599999999999</v>
      </c>
      <c r="AD36">
        <f t="shared" si="1"/>
        <v>17.135293999999998</v>
      </c>
      <c r="AE36">
        <v>0</v>
      </c>
      <c r="AF36" s="25"/>
      <c r="AG36">
        <f t="shared" si="2"/>
        <v>17.135293999999998</v>
      </c>
      <c r="AI36" s="35">
        <f>PXIL!M36</f>
        <v>0</v>
      </c>
      <c r="AJ36" s="35">
        <f>PXIL!S36</f>
        <v>0</v>
      </c>
      <c r="AK36" s="35">
        <f>RTM_IEX!M36</f>
        <v>2.19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1.1499999999999999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0.146874</v>
      </c>
      <c r="AD37">
        <f t="shared" si="1"/>
        <v>18.683126000000001</v>
      </c>
      <c r="AE37">
        <v>0</v>
      </c>
      <c r="AF37" s="25"/>
      <c r="AG37">
        <f t="shared" si="2"/>
        <v>18.683126000000001</v>
      </c>
      <c r="AI37" s="35">
        <f>PXIL!M37</f>
        <v>0</v>
      </c>
      <c r="AJ37" s="35">
        <f>PXIL!S37</f>
        <v>0</v>
      </c>
      <c r="AK37" s="35">
        <f>RTM_IEX!M37</f>
        <v>3.27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3.65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0.17004</v>
      </c>
      <c r="AD38">
        <f t="shared" si="1"/>
        <v>21.629959999999997</v>
      </c>
      <c r="AE38">
        <v>0</v>
      </c>
      <c r="AF38" s="25"/>
      <c r="AG38">
        <f t="shared" si="2"/>
        <v>21.629959999999997</v>
      </c>
      <c r="AI38" s="35">
        <f>PXIL!M38</f>
        <v>0</v>
      </c>
      <c r="AJ38" s="35">
        <f>PXIL!S38</f>
        <v>0</v>
      </c>
      <c r="AK38" s="35">
        <f>RTM_IEX!M38</f>
        <v>3.74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3.27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0.175344</v>
      </c>
      <c r="AD39">
        <f t="shared" si="1"/>
        <v>22.304656000000001</v>
      </c>
      <c r="AE39">
        <v>0</v>
      </c>
      <c r="AF39" s="25"/>
      <c r="AG39">
        <f t="shared" si="2"/>
        <v>22.304656000000001</v>
      </c>
      <c r="AI39" s="35">
        <f>PXIL!M39</f>
        <v>0</v>
      </c>
      <c r="AJ39" s="35">
        <f>PXIL!S39</f>
        <v>0</v>
      </c>
      <c r="AK39" s="35">
        <f>RTM_IEX!M39</f>
        <v>4.8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4.04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0.18134999999999998</v>
      </c>
      <c r="AD40">
        <f t="shared" si="1"/>
        <v>23.068650000000002</v>
      </c>
      <c r="AE40">
        <v>0</v>
      </c>
      <c r="AF40" s="25"/>
      <c r="AG40">
        <f t="shared" si="2"/>
        <v>23.068650000000002</v>
      </c>
      <c r="AI40" s="35">
        <f>PXIL!M40</f>
        <v>0</v>
      </c>
      <c r="AJ40" s="35">
        <f>PXIL!S40</f>
        <v>0</v>
      </c>
      <c r="AK40" s="35">
        <f>RTM_IEX!M40</f>
        <v>4.8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5.19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0.19032000000000002</v>
      </c>
      <c r="AD41">
        <f t="shared" si="1"/>
        <v>24.209680000000002</v>
      </c>
      <c r="AE41">
        <v>0</v>
      </c>
      <c r="AF41" s="25"/>
      <c r="AG41">
        <f t="shared" si="2"/>
        <v>24.209680000000002</v>
      </c>
      <c r="AI41" s="35">
        <f>PXIL!M41</f>
        <v>0</v>
      </c>
      <c r="AJ41" s="35">
        <f>PXIL!S41</f>
        <v>0</v>
      </c>
      <c r="AK41" s="35">
        <f>RTM_IEX!M41</f>
        <v>4.8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1.06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0.158106</v>
      </c>
      <c r="AD42">
        <f t="shared" si="1"/>
        <v>20.111893999999999</v>
      </c>
      <c r="AE42">
        <v>0</v>
      </c>
      <c r="AF42" s="25"/>
      <c r="AG42">
        <f t="shared" si="2"/>
        <v>20.111893999999999</v>
      </c>
      <c r="AI42" s="35">
        <f>PXIL!M42</f>
        <v>0</v>
      </c>
      <c r="AJ42" s="35">
        <f>PXIL!S42</f>
        <v>0</v>
      </c>
      <c r="AK42" s="35">
        <f>RTM_IEX!M42</f>
        <v>4.8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2.79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0.1716</v>
      </c>
      <c r="AD43">
        <f t="shared" si="1"/>
        <v>21.828399999999998</v>
      </c>
      <c r="AE43">
        <v>0</v>
      </c>
      <c r="AF43" s="25"/>
      <c r="AG43">
        <f t="shared" si="2"/>
        <v>21.828399999999998</v>
      </c>
      <c r="AI43" s="35">
        <f>PXIL!M43</f>
        <v>0</v>
      </c>
      <c r="AJ43" s="35">
        <f>PXIL!S43</f>
        <v>0</v>
      </c>
      <c r="AK43" s="35">
        <f>RTM_IEX!M43</f>
        <v>4.8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1.54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0.16184999999999999</v>
      </c>
      <c r="AD44">
        <f t="shared" si="1"/>
        <v>20.588149999999999</v>
      </c>
      <c r="AE44">
        <v>0</v>
      </c>
      <c r="AF44" s="25"/>
      <c r="AG44">
        <f t="shared" si="2"/>
        <v>20.588149999999999</v>
      </c>
      <c r="AI44" s="35">
        <f>PXIL!M44</f>
        <v>0</v>
      </c>
      <c r="AJ44" s="35">
        <f>PXIL!S44</f>
        <v>0</v>
      </c>
      <c r="AK44" s="35">
        <f>RTM_IEX!M44</f>
        <v>4.8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0.67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0.15506399999999998</v>
      </c>
      <c r="AD45">
        <f t="shared" si="1"/>
        <v>19.724936</v>
      </c>
      <c r="AE45">
        <v>0</v>
      </c>
      <c r="AF45" s="25"/>
      <c r="AG45">
        <f t="shared" si="2"/>
        <v>19.724936</v>
      </c>
      <c r="AI45" s="35">
        <f>PXIL!M45</f>
        <v>0</v>
      </c>
      <c r="AJ45" s="35">
        <f>PXIL!S45</f>
        <v>0</v>
      </c>
      <c r="AK45" s="35">
        <f>RTM_IEX!M45</f>
        <v>4.8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0.13860600000000001</v>
      </c>
      <c r="AD46">
        <f t="shared" si="1"/>
        <v>17.631394</v>
      </c>
      <c r="AE46">
        <v>0</v>
      </c>
      <c r="AF46" s="25"/>
      <c r="AG46">
        <f t="shared" si="2"/>
        <v>17.631394</v>
      </c>
      <c r="AI46" s="35">
        <f>PXIL!M46</f>
        <v>0</v>
      </c>
      <c r="AJ46" s="35">
        <f>PXIL!S46</f>
        <v>0</v>
      </c>
      <c r="AK46" s="35">
        <f>RTM_IEX!M46</f>
        <v>3.36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0.14390999999999998</v>
      </c>
      <c r="AD47">
        <f t="shared" si="1"/>
        <v>18.306089999999998</v>
      </c>
      <c r="AE47">
        <v>0</v>
      </c>
      <c r="AF47" s="25"/>
      <c r="AG47">
        <f t="shared" si="2"/>
        <v>18.306089999999998</v>
      </c>
      <c r="AI47" s="35">
        <f>PXIL!M47</f>
        <v>0</v>
      </c>
      <c r="AJ47" s="35">
        <f>PXIL!S47</f>
        <v>0</v>
      </c>
      <c r="AK47" s="35">
        <f>RTM_IEX!M47</f>
        <v>4.04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0.14235</v>
      </c>
      <c r="AD48">
        <f t="shared" si="1"/>
        <v>18.10765</v>
      </c>
      <c r="AE48">
        <v>0</v>
      </c>
      <c r="AF48" s="25"/>
      <c r="AG48">
        <f t="shared" si="2"/>
        <v>18.10765</v>
      </c>
      <c r="AI48" s="35">
        <f>PXIL!M48</f>
        <v>0</v>
      </c>
      <c r="AJ48" s="35">
        <f>PXIL!S48</f>
        <v>0</v>
      </c>
      <c r="AK48" s="35">
        <f>RTM_IEX!M48</f>
        <v>3.84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0.13634399999999999</v>
      </c>
      <c r="AD49">
        <f t="shared" si="1"/>
        <v>17.343655999999999</v>
      </c>
      <c r="AE49">
        <v>0</v>
      </c>
      <c r="AF49" s="25"/>
      <c r="AG49">
        <f t="shared" si="2"/>
        <v>17.343655999999999</v>
      </c>
      <c r="AI49" s="35">
        <f>PXIL!M49</f>
        <v>0</v>
      </c>
      <c r="AJ49" s="35">
        <f>PXIL!S49</f>
        <v>0</v>
      </c>
      <c r="AK49" s="35">
        <f>RTM_IEX!M49</f>
        <v>3.07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0.15584399999999998</v>
      </c>
      <c r="AD50">
        <f t="shared" si="1"/>
        <v>19.824156000000002</v>
      </c>
      <c r="AE50">
        <v>0</v>
      </c>
      <c r="AF50" s="25"/>
      <c r="AG50">
        <f t="shared" si="2"/>
        <v>19.824156000000002</v>
      </c>
      <c r="AI50" s="35">
        <f>PXIL!M50</f>
        <v>0</v>
      </c>
      <c r="AJ50" s="35">
        <f>PXIL!S50</f>
        <v>0</v>
      </c>
      <c r="AK50" s="35">
        <f>RTM_IEX!M50</f>
        <v>4.8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0.77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0.16333199999999998</v>
      </c>
      <c r="AD51">
        <f t="shared" si="1"/>
        <v>20.776668000000001</v>
      </c>
      <c r="AE51">
        <v>0</v>
      </c>
      <c r="AF51" s="25"/>
      <c r="AG51">
        <f t="shared" si="2"/>
        <v>20.776668000000001</v>
      </c>
      <c r="AI51" s="35">
        <f>PXIL!M51</f>
        <v>0</v>
      </c>
      <c r="AJ51" s="35">
        <f>PXIL!S51</f>
        <v>0</v>
      </c>
      <c r="AK51" s="35">
        <f>RTM_IEX!M51</f>
        <v>4.8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1.73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0.191022</v>
      </c>
      <c r="AD52">
        <f t="shared" si="1"/>
        <v>24.298978000000002</v>
      </c>
      <c r="AE52">
        <v>0</v>
      </c>
      <c r="AF52" s="25"/>
      <c r="AG52">
        <f t="shared" si="2"/>
        <v>24.298978000000002</v>
      </c>
      <c r="AI52" s="35">
        <f>PXIL!M52</f>
        <v>0</v>
      </c>
      <c r="AJ52" s="35">
        <f>PXIL!S52</f>
        <v>0</v>
      </c>
      <c r="AK52" s="35">
        <f>RTM_IEX!M52</f>
        <v>4.8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5.28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0.17082</v>
      </c>
      <c r="AD53">
        <f t="shared" si="1"/>
        <v>21.729180000000003</v>
      </c>
      <c r="AE53">
        <v>0</v>
      </c>
      <c r="AF53" s="25"/>
      <c r="AG53">
        <f t="shared" si="2"/>
        <v>21.729180000000003</v>
      </c>
      <c r="AI53" s="35">
        <f>PXIL!M53</f>
        <v>0</v>
      </c>
      <c r="AJ53" s="35">
        <f>PXIL!S53</f>
        <v>0</v>
      </c>
      <c r="AK53" s="35">
        <f>RTM_IEX!M53</f>
        <v>4.8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2.69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0.16411199999999998</v>
      </c>
      <c r="AD54">
        <f t="shared" si="1"/>
        <v>20.875888</v>
      </c>
      <c r="AE54">
        <v>0</v>
      </c>
      <c r="AF54" s="25"/>
      <c r="AG54">
        <f t="shared" si="2"/>
        <v>20.875888</v>
      </c>
      <c r="AI54" s="35">
        <f>PXIL!M54</f>
        <v>0</v>
      </c>
      <c r="AJ54" s="35">
        <f>PXIL!S54</f>
        <v>0</v>
      </c>
      <c r="AK54" s="35">
        <f>RTM_IEX!M54</f>
        <v>4.8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1.83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0.17604599999999998</v>
      </c>
      <c r="AD55">
        <f t="shared" si="1"/>
        <v>22.393954000000001</v>
      </c>
      <c r="AE55">
        <v>0</v>
      </c>
      <c r="AF55" s="25"/>
      <c r="AG55">
        <f t="shared" si="2"/>
        <v>22.393954000000001</v>
      </c>
      <c r="AI55" s="35">
        <f>PXIL!M55</f>
        <v>0</v>
      </c>
      <c r="AJ55" s="35">
        <f>PXIL!S55</f>
        <v>0</v>
      </c>
      <c r="AK55" s="35">
        <f>RTM_IEX!M55</f>
        <v>4.8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3.36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0.17230199999999998</v>
      </c>
      <c r="AD56">
        <f t="shared" si="1"/>
        <v>21.917698000000001</v>
      </c>
      <c r="AE56">
        <v>0</v>
      </c>
      <c r="AF56" s="25"/>
      <c r="AG56">
        <f t="shared" si="2"/>
        <v>21.917698000000001</v>
      </c>
      <c r="AI56" s="35">
        <f>PXIL!M56</f>
        <v>0</v>
      </c>
      <c r="AJ56" s="35">
        <f>PXIL!S56</f>
        <v>0</v>
      </c>
      <c r="AK56" s="35">
        <f>RTM_IEX!M56</f>
        <v>4.8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2.88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0.17830799999999999</v>
      </c>
      <c r="AD57">
        <f t="shared" si="1"/>
        <v>22.681691999999998</v>
      </c>
      <c r="AE57">
        <v>0</v>
      </c>
      <c r="AF57" s="25"/>
      <c r="AG57">
        <f t="shared" si="2"/>
        <v>22.681691999999998</v>
      </c>
      <c r="AI57" s="35">
        <f>PXIL!M57</f>
        <v>0</v>
      </c>
      <c r="AJ57" s="35">
        <f>PXIL!S57</f>
        <v>0</v>
      </c>
      <c r="AK57" s="35">
        <f>RTM_IEX!M57</f>
        <v>4.8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3.65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0.15654599999999999</v>
      </c>
      <c r="AD58">
        <f t="shared" si="1"/>
        <v>19.913454000000002</v>
      </c>
      <c r="AE58">
        <v>0</v>
      </c>
      <c r="AF58" s="25"/>
      <c r="AG58">
        <f t="shared" si="2"/>
        <v>19.913454000000002</v>
      </c>
      <c r="AI58" s="35">
        <f>PXIL!M58</f>
        <v>0</v>
      </c>
      <c r="AJ58" s="35">
        <f>PXIL!S58</f>
        <v>0</v>
      </c>
      <c r="AK58" s="35">
        <f>RTM_IEX!M58</f>
        <v>4.8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0.86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0.149838</v>
      </c>
      <c r="AD59">
        <f t="shared" si="1"/>
        <v>19.060162000000002</v>
      </c>
      <c r="AE59">
        <v>0</v>
      </c>
      <c r="AF59" s="25"/>
      <c r="AG59">
        <f t="shared" si="2"/>
        <v>19.060162000000002</v>
      </c>
      <c r="AI59" s="35">
        <f>PXIL!M59</f>
        <v>0</v>
      </c>
      <c r="AJ59" s="35">
        <f>PXIL!S59</f>
        <v>0</v>
      </c>
      <c r="AK59" s="35">
        <f>RTM_IEX!M59</f>
        <v>4.8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0.17604599999999998</v>
      </c>
      <c r="AD60">
        <f t="shared" si="1"/>
        <v>22.393954000000001</v>
      </c>
      <c r="AE60">
        <v>0</v>
      </c>
      <c r="AF60" s="25"/>
      <c r="AG60">
        <f t="shared" si="2"/>
        <v>22.393954000000001</v>
      </c>
      <c r="AI60" s="35">
        <f>PXIL!M60</f>
        <v>0</v>
      </c>
      <c r="AJ60" s="35">
        <f>PXIL!S60</f>
        <v>0</v>
      </c>
      <c r="AK60" s="35">
        <f>RTM_IEX!M60</f>
        <v>4.8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3.36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0.19702799999999998</v>
      </c>
      <c r="AD61">
        <f t="shared" si="1"/>
        <v>25.062972000000002</v>
      </c>
      <c r="AE61">
        <v>0</v>
      </c>
      <c r="AF61" s="25"/>
      <c r="AG61">
        <f t="shared" si="2"/>
        <v>25.062972000000002</v>
      </c>
      <c r="AI61" s="35">
        <f>PXIL!M61</f>
        <v>0</v>
      </c>
      <c r="AJ61" s="35">
        <f>PXIL!S61</f>
        <v>0</v>
      </c>
      <c r="AK61" s="35">
        <f>RTM_IEX!M61</f>
        <v>4.8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6.05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0.20451599999999998</v>
      </c>
      <c r="AD62">
        <f t="shared" si="1"/>
        <v>26.015483999999997</v>
      </c>
      <c r="AE62">
        <v>0</v>
      </c>
      <c r="AF62" s="25"/>
      <c r="AG62">
        <f t="shared" si="2"/>
        <v>26.015483999999997</v>
      </c>
      <c r="AI62" s="35">
        <f>PXIL!M62</f>
        <v>0</v>
      </c>
      <c r="AJ62" s="35">
        <f>PXIL!S62</f>
        <v>0</v>
      </c>
      <c r="AK62" s="35">
        <f>RTM_IEX!M62</f>
        <v>4.8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7.01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0.18057000000000001</v>
      </c>
      <c r="AD63">
        <f t="shared" si="1"/>
        <v>22.969430000000003</v>
      </c>
      <c r="AE63">
        <v>0</v>
      </c>
      <c r="AF63" s="25"/>
      <c r="AG63">
        <f t="shared" si="2"/>
        <v>22.969430000000003</v>
      </c>
      <c r="AI63" s="35">
        <f>PXIL!M63</f>
        <v>0</v>
      </c>
      <c r="AJ63" s="35">
        <f>PXIL!S63</f>
        <v>0</v>
      </c>
      <c r="AK63" s="35">
        <f>RTM_IEX!M63</f>
        <v>4.8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3.94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0.191022</v>
      </c>
      <c r="AD64">
        <f t="shared" si="1"/>
        <v>24.298978000000002</v>
      </c>
      <c r="AE64">
        <v>0</v>
      </c>
      <c r="AF64" s="25"/>
      <c r="AG64">
        <f t="shared" si="2"/>
        <v>24.298978000000002</v>
      </c>
      <c r="AI64" s="35">
        <f>PXIL!M64</f>
        <v>0</v>
      </c>
      <c r="AJ64" s="35">
        <f>PXIL!S64</f>
        <v>0</v>
      </c>
      <c r="AK64" s="35">
        <f>RTM_IEX!M64</f>
        <v>4.8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5.28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0.19858799999999999</v>
      </c>
      <c r="AD65">
        <f t="shared" si="1"/>
        <v>25.261412</v>
      </c>
      <c r="AE65">
        <v>0</v>
      </c>
      <c r="AF65" s="25"/>
      <c r="AG65">
        <f t="shared" si="2"/>
        <v>25.261412</v>
      </c>
      <c r="AI65" s="35">
        <f>PXIL!M65</f>
        <v>0</v>
      </c>
      <c r="AJ65" s="35">
        <f>PXIL!S65</f>
        <v>0</v>
      </c>
      <c r="AK65" s="35">
        <f>RTM_IEX!M65</f>
        <v>4.8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6.25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0.196326</v>
      </c>
      <c r="AD66">
        <f t="shared" si="1"/>
        <v>24.973674000000003</v>
      </c>
      <c r="AE66">
        <v>0</v>
      </c>
      <c r="AF66" s="25"/>
      <c r="AG66">
        <f t="shared" si="2"/>
        <v>24.973674000000003</v>
      </c>
      <c r="AI66" s="35">
        <f>PXIL!M66</f>
        <v>0</v>
      </c>
      <c r="AJ66" s="35">
        <f>PXIL!S66</f>
        <v>0</v>
      </c>
      <c r="AK66" s="35">
        <f>RTM_IEX!M66</f>
        <v>4.8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2.02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0.16559399999999999</v>
      </c>
      <c r="AD67">
        <f t="shared" si="1"/>
        <v>21.064406000000002</v>
      </c>
      <c r="AE67">
        <v>0</v>
      </c>
      <c r="AF67" s="25"/>
      <c r="AG67">
        <f t="shared" si="2"/>
        <v>21.064406000000002</v>
      </c>
      <c r="AI67" s="35">
        <f>PXIL!M67</f>
        <v>0</v>
      </c>
      <c r="AJ67" s="35">
        <f>PXIL!S67</f>
        <v>0</v>
      </c>
      <c r="AK67" s="35">
        <f>RTM_IEX!M67</f>
        <v>4.8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0.18283199999999999</v>
      </c>
      <c r="AD68">
        <f t="shared" ref="AD68:AD98" si="4">SUM(B68:AB68,AI68:AV68)-AC68</f>
        <v>23.257168</v>
      </c>
      <c r="AE68">
        <v>0</v>
      </c>
      <c r="AF68" s="25"/>
      <c r="AG68">
        <f t="shared" ref="AG68:AG98" si="5">SUM(AD68:AF68)</f>
        <v>23.257168</v>
      </c>
      <c r="AI68" s="35">
        <f>PXIL!M68</f>
        <v>0</v>
      </c>
      <c r="AJ68" s="35">
        <f>PXIL!S68</f>
        <v>0</v>
      </c>
      <c r="AK68" s="35">
        <f>RTM_IEX!M68</f>
        <v>4.8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4.2300000000000004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0.179088</v>
      </c>
      <c r="AD69">
        <f t="shared" si="4"/>
        <v>22.780912000000001</v>
      </c>
      <c r="AE69">
        <v>0</v>
      </c>
      <c r="AF69" s="25"/>
      <c r="AG69">
        <f t="shared" si="5"/>
        <v>22.780912000000001</v>
      </c>
      <c r="AI69" s="35">
        <f>PXIL!M69</f>
        <v>0</v>
      </c>
      <c r="AJ69" s="35">
        <f>PXIL!S69</f>
        <v>0</v>
      </c>
      <c r="AK69" s="35">
        <f>RTM_IEX!M69</f>
        <v>4.8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3.75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0.175344</v>
      </c>
      <c r="AD70">
        <f t="shared" si="4"/>
        <v>22.304656000000001</v>
      </c>
      <c r="AE70">
        <v>0</v>
      </c>
      <c r="AF70" s="25"/>
      <c r="AG70">
        <f t="shared" si="5"/>
        <v>22.304656000000001</v>
      </c>
      <c r="AI70" s="35">
        <f>PXIL!M70</f>
        <v>0</v>
      </c>
      <c r="AJ70" s="35">
        <f>PXIL!S70</f>
        <v>0</v>
      </c>
      <c r="AK70" s="35">
        <f>RTM_IEX!M70</f>
        <v>4.8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0.191022</v>
      </c>
      <c r="AD71">
        <f t="shared" si="4"/>
        <v>24.298978000000002</v>
      </c>
      <c r="AE71">
        <v>0</v>
      </c>
      <c r="AF71" s="25"/>
      <c r="AG71">
        <f t="shared" si="5"/>
        <v>24.298978000000002</v>
      </c>
      <c r="AI71" s="35">
        <f>PXIL!M71</f>
        <v>0</v>
      </c>
      <c r="AJ71" s="35">
        <f>PXIL!S71</f>
        <v>0</v>
      </c>
      <c r="AK71" s="35">
        <f>RTM_IEX!M71</f>
        <v>4.8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5.28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0.18485999999999997</v>
      </c>
      <c r="AD72">
        <f t="shared" si="4"/>
        <v>23.515140000000002</v>
      </c>
      <c r="AE72">
        <v>0</v>
      </c>
      <c r="AF72" s="25"/>
      <c r="AG72">
        <f t="shared" si="5"/>
        <v>23.515140000000002</v>
      </c>
      <c r="AI72" s="35">
        <f>PXIL!M72</f>
        <v>0</v>
      </c>
      <c r="AJ72" s="35">
        <f>PXIL!S72</f>
        <v>0</v>
      </c>
      <c r="AK72" s="35">
        <f>RTM_IEX!M72</f>
        <v>3.53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5.76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0.16925999999999999</v>
      </c>
      <c r="AD73">
        <f t="shared" si="4"/>
        <v>21.530739999999998</v>
      </c>
      <c r="AE73">
        <v>0</v>
      </c>
      <c r="AF73" s="25"/>
      <c r="AG73">
        <f t="shared" si="5"/>
        <v>21.530739999999998</v>
      </c>
      <c r="AI73" s="35">
        <f>PXIL!M73</f>
        <v>0</v>
      </c>
      <c r="AJ73" s="35">
        <f>PXIL!S73</f>
        <v>0</v>
      </c>
      <c r="AK73" s="35">
        <f>RTM_IEX!M73</f>
        <v>2.2000000000000002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5.09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2.67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0.14492399999999997</v>
      </c>
      <c r="AD74">
        <f t="shared" si="4"/>
        <v>18.435075999999999</v>
      </c>
      <c r="AE74">
        <v>0</v>
      </c>
      <c r="AF74" s="25"/>
      <c r="AG74">
        <f t="shared" si="5"/>
        <v>18.435075999999999</v>
      </c>
      <c r="AI74" s="35">
        <f>PXIL!M74</f>
        <v>0</v>
      </c>
      <c r="AJ74" s="35">
        <f>PXIL!S74</f>
        <v>0</v>
      </c>
      <c r="AK74" s="35">
        <f>RTM_IEX!M74</f>
        <v>1.5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2.66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0.13969799999999999</v>
      </c>
      <c r="AD75">
        <f t="shared" si="4"/>
        <v>17.770302000000001</v>
      </c>
      <c r="AE75">
        <v>0</v>
      </c>
      <c r="AF75" s="25"/>
      <c r="AG75">
        <f t="shared" si="5"/>
        <v>17.770302000000001</v>
      </c>
      <c r="AI75" s="35">
        <f>PXIL!M75</f>
        <v>0</v>
      </c>
      <c r="AJ75" s="35">
        <f>PXIL!S75</f>
        <v>0</v>
      </c>
      <c r="AK75" s="35">
        <f>RTM_IEX!M75</f>
        <v>0.84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1.54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0.12955800000000001</v>
      </c>
      <c r="AD76">
        <f t="shared" si="4"/>
        <v>16.480442</v>
      </c>
      <c r="AE76">
        <v>0</v>
      </c>
      <c r="AF76" s="25"/>
      <c r="AG76">
        <f t="shared" si="5"/>
        <v>16.480442</v>
      </c>
      <c r="AI76" s="35">
        <f>PXIL!M76</f>
        <v>0</v>
      </c>
      <c r="AJ76" s="35">
        <f>PXIL!S76</f>
        <v>0</v>
      </c>
      <c r="AK76" s="35">
        <f>RTM_IEX!M76</f>
        <v>0.66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2.4300000000000002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0.13891799999999999</v>
      </c>
      <c r="AD77">
        <f t="shared" si="4"/>
        <v>17.671081999999998</v>
      </c>
      <c r="AE77">
        <v>0</v>
      </c>
      <c r="AF77" s="25"/>
      <c r="AG77">
        <f t="shared" si="5"/>
        <v>17.671081999999998</v>
      </c>
      <c r="AI77" s="35">
        <f>PXIL!M77</f>
        <v>0</v>
      </c>
      <c r="AJ77" s="35">
        <f>PXIL!S77</f>
        <v>0</v>
      </c>
      <c r="AK77" s="35">
        <f>RTM_IEX!M77</f>
        <v>0.97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1.66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0.13189799999999999</v>
      </c>
      <c r="AD78">
        <f t="shared" si="4"/>
        <v>16.778102000000001</v>
      </c>
      <c r="AE78">
        <v>0</v>
      </c>
      <c r="AF78" s="25"/>
      <c r="AG78">
        <f t="shared" si="5"/>
        <v>16.778102000000001</v>
      </c>
      <c r="AI78" s="35">
        <f>PXIL!M78</f>
        <v>0</v>
      </c>
      <c r="AJ78" s="35">
        <f>PXIL!S78</f>
        <v>0</v>
      </c>
      <c r="AK78" s="35">
        <f>RTM_IEX!M78</f>
        <v>0.84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2.2999999999999998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0.13891800000000001</v>
      </c>
      <c r="AD79">
        <f t="shared" si="4"/>
        <v>17.671082000000002</v>
      </c>
      <c r="AE79">
        <v>0</v>
      </c>
      <c r="AF79" s="25"/>
      <c r="AG79">
        <f t="shared" si="5"/>
        <v>17.671082000000002</v>
      </c>
      <c r="AI79" s="35">
        <f>PXIL!M79</f>
        <v>0</v>
      </c>
      <c r="AJ79" s="35">
        <f>PXIL!S79</f>
        <v>0</v>
      </c>
      <c r="AK79" s="35">
        <f>RTM_IEX!M79</f>
        <v>1.1000000000000001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3.36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0.14500199999999996</v>
      </c>
      <c r="AD80">
        <f t="shared" si="4"/>
        <v>18.444997999999998</v>
      </c>
      <c r="AE80">
        <v>0</v>
      </c>
      <c r="AF80" s="25"/>
      <c r="AG80">
        <f t="shared" si="5"/>
        <v>18.444997999999998</v>
      </c>
      <c r="AI80" s="35">
        <f>PXIL!M80</f>
        <v>0</v>
      </c>
      <c r="AJ80" s="35">
        <f>PXIL!S80</f>
        <v>0</v>
      </c>
      <c r="AK80" s="35">
        <f>RTM_IEX!M80</f>
        <v>0.82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3.55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0.14921399999999999</v>
      </c>
      <c r="AD81">
        <f t="shared" si="4"/>
        <v>18.980786000000002</v>
      </c>
      <c r="AE81">
        <v>0</v>
      </c>
      <c r="AF81" s="25"/>
      <c r="AG81">
        <f t="shared" si="5"/>
        <v>18.980786000000002</v>
      </c>
      <c r="AI81" s="35">
        <f>PXIL!M81</f>
        <v>0</v>
      </c>
      <c r="AJ81" s="35">
        <f>PXIL!S81</f>
        <v>0</v>
      </c>
      <c r="AK81" s="35">
        <f>RTM_IEX!M81</f>
        <v>1.17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1.83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0.137514</v>
      </c>
      <c r="AD82">
        <f t="shared" si="4"/>
        <v>17.492486000000003</v>
      </c>
      <c r="AE82">
        <v>0</v>
      </c>
      <c r="AF82" s="25"/>
      <c r="AG82">
        <f t="shared" si="5"/>
        <v>17.492486000000003</v>
      </c>
      <c r="AI82" s="35">
        <f>PXIL!M82</f>
        <v>0</v>
      </c>
      <c r="AJ82" s="35">
        <f>PXIL!S82</f>
        <v>0</v>
      </c>
      <c r="AK82" s="35">
        <f>RTM_IEX!M82</f>
        <v>1.39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5.28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0.191022</v>
      </c>
      <c r="AD83">
        <f t="shared" si="4"/>
        <v>24.298978000000002</v>
      </c>
      <c r="AE83">
        <v>0</v>
      </c>
      <c r="AF83" s="25"/>
      <c r="AG83">
        <f t="shared" si="5"/>
        <v>24.298978000000002</v>
      </c>
      <c r="AI83" s="35">
        <f>PXIL!M83</f>
        <v>0</v>
      </c>
      <c r="AJ83" s="35">
        <f>PXIL!S83</f>
        <v>0</v>
      </c>
      <c r="AK83" s="35">
        <f>RTM_IEX!M83</f>
        <v>4.8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5.38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0.191802</v>
      </c>
      <c r="AD84">
        <f t="shared" si="4"/>
        <v>24.398198000000001</v>
      </c>
      <c r="AE84">
        <v>0</v>
      </c>
      <c r="AF84" s="25"/>
      <c r="AG84">
        <f t="shared" si="5"/>
        <v>24.398198000000001</v>
      </c>
      <c r="AI84" s="35">
        <f>PXIL!M84</f>
        <v>0</v>
      </c>
      <c r="AJ84" s="35">
        <f>PXIL!S84</f>
        <v>0</v>
      </c>
      <c r="AK84" s="35">
        <f>RTM_IEX!M84</f>
        <v>4.8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5.67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0.19406399999999999</v>
      </c>
      <c r="AD85">
        <f t="shared" si="4"/>
        <v>24.685935999999998</v>
      </c>
      <c r="AE85">
        <v>0</v>
      </c>
      <c r="AF85" s="25"/>
      <c r="AG85">
        <f t="shared" si="5"/>
        <v>24.685935999999998</v>
      </c>
      <c r="AI85" s="35">
        <f>PXIL!M85</f>
        <v>0</v>
      </c>
      <c r="AJ85" s="35">
        <f>PXIL!S85</f>
        <v>0</v>
      </c>
      <c r="AK85" s="35">
        <f>RTM_IEX!M85</f>
        <v>4.8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7.69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0.20982000000000001</v>
      </c>
      <c r="AD86">
        <f t="shared" si="4"/>
        <v>26.690180000000002</v>
      </c>
      <c r="AE86">
        <v>0</v>
      </c>
      <c r="AF86" s="25"/>
      <c r="AG86">
        <f t="shared" si="5"/>
        <v>26.690180000000002</v>
      </c>
      <c r="AI86" s="35">
        <f>PXIL!M86</f>
        <v>0</v>
      </c>
      <c r="AJ86" s="35">
        <f>PXIL!S86</f>
        <v>0</v>
      </c>
      <c r="AK86" s="35">
        <f>RTM_IEX!M86</f>
        <v>4.8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2.11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0.166296</v>
      </c>
      <c r="AD87">
        <f t="shared" si="4"/>
        <v>21.153704000000001</v>
      </c>
      <c r="AE87">
        <v>0</v>
      </c>
      <c r="AF87" s="25"/>
      <c r="AG87">
        <f t="shared" si="5"/>
        <v>21.153704000000001</v>
      </c>
      <c r="AI87" s="35">
        <f>PXIL!M87</f>
        <v>0</v>
      </c>
      <c r="AJ87" s="35">
        <f>PXIL!S87</f>
        <v>0</v>
      </c>
      <c r="AK87" s="35">
        <f>RTM_IEX!M87</f>
        <v>4.8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6.15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0.19780800000000001</v>
      </c>
      <c r="AD88">
        <f t="shared" si="4"/>
        <v>25.162192000000005</v>
      </c>
      <c r="AE88">
        <v>0</v>
      </c>
      <c r="AF88" s="25"/>
      <c r="AG88">
        <f t="shared" si="5"/>
        <v>25.162192000000005</v>
      </c>
      <c r="AI88" s="35">
        <f>PXIL!M88</f>
        <v>0</v>
      </c>
      <c r="AJ88" s="35">
        <f>PXIL!S88</f>
        <v>0</v>
      </c>
      <c r="AK88" s="35">
        <f>RTM_IEX!M88</f>
        <v>4.8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7.88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0.21130199999999999</v>
      </c>
      <c r="AD89">
        <f t="shared" si="4"/>
        <v>26.878698</v>
      </c>
      <c r="AE89">
        <v>0</v>
      </c>
      <c r="AF89" s="25"/>
      <c r="AG89">
        <f t="shared" si="5"/>
        <v>26.878698</v>
      </c>
      <c r="AI89" s="35">
        <f>PXIL!M89</f>
        <v>0</v>
      </c>
      <c r="AJ89" s="35">
        <f>PXIL!S89</f>
        <v>0</v>
      </c>
      <c r="AK89" s="35">
        <f>RTM_IEX!M89</f>
        <v>4.8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0.187278</v>
      </c>
      <c r="AD90">
        <f t="shared" si="4"/>
        <v>23.822722000000002</v>
      </c>
      <c r="AE90">
        <v>0</v>
      </c>
      <c r="AF90" s="25"/>
      <c r="AG90">
        <f t="shared" si="5"/>
        <v>23.822722000000002</v>
      </c>
      <c r="AI90" s="35">
        <f>PXIL!M90</f>
        <v>0</v>
      </c>
      <c r="AJ90" s="35">
        <f>PXIL!S90</f>
        <v>0</v>
      </c>
      <c r="AK90" s="35">
        <f>RTM_IEX!M90</f>
        <v>4.8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4.6100000000000003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0.18579599999999999</v>
      </c>
      <c r="AD91">
        <f t="shared" si="4"/>
        <v>23.634204</v>
      </c>
      <c r="AE91">
        <v>0</v>
      </c>
      <c r="AF91" s="25"/>
      <c r="AG91">
        <f t="shared" si="5"/>
        <v>23.634204</v>
      </c>
      <c r="AI91" s="35">
        <f>PXIL!M91</f>
        <v>0</v>
      </c>
      <c r="AJ91" s="35">
        <f>PXIL!S91</f>
        <v>0</v>
      </c>
      <c r="AK91" s="35">
        <f>RTM_IEX!M91</f>
        <v>4.8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5.28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0.191022</v>
      </c>
      <c r="AD92">
        <f t="shared" si="4"/>
        <v>24.298978000000002</v>
      </c>
      <c r="AE92">
        <v>0</v>
      </c>
      <c r="AF92" s="25"/>
      <c r="AG92">
        <f t="shared" si="5"/>
        <v>24.298978000000002</v>
      </c>
      <c r="AI92" s="35">
        <f>PXIL!M92</f>
        <v>0</v>
      </c>
      <c r="AJ92" s="35">
        <f>PXIL!S92</f>
        <v>0</v>
      </c>
      <c r="AK92" s="35">
        <f>RTM_IEX!M92</f>
        <v>4.8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0.16855799999999999</v>
      </c>
      <c r="AD93">
        <f t="shared" si="4"/>
        <v>21.441441999999999</v>
      </c>
      <c r="AE93">
        <v>0</v>
      </c>
      <c r="AF93" s="25"/>
      <c r="AG93">
        <f t="shared" si="5"/>
        <v>21.441441999999999</v>
      </c>
      <c r="AI93" s="35">
        <f>PXIL!M93</f>
        <v>0</v>
      </c>
      <c r="AJ93" s="35">
        <f>PXIL!S93</f>
        <v>0</v>
      </c>
      <c r="AK93" s="35">
        <f>RTM_IEX!M93</f>
        <v>4.8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2.59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0.17004</v>
      </c>
      <c r="AD94">
        <f t="shared" si="4"/>
        <v>21.629960000000001</v>
      </c>
      <c r="AE94">
        <v>0</v>
      </c>
      <c r="AF94" s="25"/>
      <c r="AG94">
        <f t="shared" si="5"/>
        <v>21.629960000000001</v>
      </c>
      <c r="AI94" s="35">
        <f>PXIL!M94</f>
        <v>0</v>
      </c>
      <c r="AJ94" s="35">
        <f>PXIL!S94</f>
        <v>0</v>
      </c>
      <c r="AK94" s="35">
        <f>RTM_IEX!M94</f>
        <v>4.8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5.09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0.18953999999999999</v>
      </c>
      <c r="AD95">
        <f t="shared" si="4"/>
        <v>24.11046</v>
      </c>
      <c r="AE95">
        <v>0</v>
      </c>
      <c r="AF95" s="25"/>
      <c r="AG95">
        <f t="shared" si="5"/>
        <v>24.11046</v>
      </c>
      <c r="AI95" s="35">
        <f>PXIL!M95</f>
        <v>0</v>
      </c>
      <c r="AJ95" s="35">
        <f>PXIL!S95</f>
        <v>0</v>
      </c>
      <c r="AK95" s="35">
        <f>RTM_IEX!M95</f>
        <v>4.8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0.17082</v>
      </c>
      <c r="AD96">
        <f t="shared" si="4"/>
        <v>21.729180000000003</v>
      </c>
      <c r="AE96">
        <v>0</v>
      </c>
      <c r="AF96" s="25"/>
      <c r="AG96">
        <f t="shared" si="5"/>
        <v>21.729180000000003</v>
      </c>
      <c r="AI96" s="35">
        <f>PXIL!M96</f>
        <v>0</v>
      </c>
      <c r="AJ96" s="35">
        <f>PXIL!S96</f>
        <v>0</v>
      </c>
      <c r="AK96" s="35">
        <f>RTM_IEX!M96</f>
        <v>4.8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2.02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0.16559399999999999</v>
      </c>
      <c r="AD97">
        <f t="shared" si="4"/>
        <v>21.064406000000002</v>
      </c>
      <c r="AE97">
        <v>0</v>
      </c>
      <c r="AF97" s="25"/>
      <c r="AG97">
        <f t="shared" si="5"/>
        <v>21.064406000000002</v>
      </c>
      <c r="AI97" s="35">
        <f>PXIL!M97</f>
        <v>0</v>
      </c>
      <c r="AJ97" s="35">
        <f>PXIL!S97</f>
        <v>0</v>
      </c>
      <c r="AK97" s="35">
        <f>RTM_IEX!M97</f>
        <v>4.8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1.35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0.16036799999999998</v>
      </c>
      <c r="AD98">
        <f t="shared" si="4"/>
        <v>20.399632</v>
      </c>
      <c r="AE98">
        <v>0</v>
      </c>
      <c r="AF98" s="25"/>
      <c r="AG98">
        <f t="shared" si="5"/>
        <v>20.399632</v>
      </c>
      <c r="AI98" s="35">
        <f>PXIL!M98</f>
        <v>0</v>
      </c>
      <c r="AJ98" s="35">
        <f>PXIL!S98</f>
        <v>0</v>
      </c>
      <c r="AK98" s="35">
        <f>RTM_IEX!M98</f>
        <v>4.8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0.34051250000000033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4.3562500000000011E-2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3.8112554999999997E-3</v>
      </c>
      <c r="AD99">
        <f t="shared" si="6"/>
        <v>0.48481124450000035</v>
      </c>
      <c r="AE99">
        <f t="shared" ref="AE99:AT99" si="8">SUM(AE3:AE98)/4000</f>
        <v>0</v>
      </c>
      <c r="AG99">
        <f t="shared" si="8"/>
        <v>0.48481124450000035</v>
      </c>
      <c r="AI99">
        <f t="shared" si="8"/>
        <v>0</v>
      </c>
      <c r="AJ99">
        <f t="shared" si="8"/>
        <v>0</v>
      </c>
      <c r="AK99">
        <f t="shared" si="8"/>
        <v>8.2477500000000079E-2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2.2069999999999999E-2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45661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'[1]04'!B5</f>
        <v>150</v>
      </c>
      <c r="C3" s="16">
        <f>'[1]04'!C5</f>
        <v>0</v>
      </c>
      <c r="D3" s="16">
        <f>'[1]04'!D5</f>
        <v>180</v>
      </c>
      <c r="E3" s="16">
        <f>'[1]04'!E5</f>
        <v>0</v>
      </c>
      <c r="F3" s="15">
        <f>SUM(B3:E3)</f>
        <v>330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'[1]04'!B6</f>
        <v>150</v>
      </c>
      <c r="C4" s="16">
        <f>'[1]04'!C6</f>
        <v>0</v>
      </c>
      <c r="D4" s="16">
        <f>'[1]04'!D6</f>
        <v>180</v>
      </c>
      <c r="E4" s="16">
        <f>'[1]04'!E6</f>
        <v>0</v>
      </c>
      <c r="F4" s="15">
        <f>SUM(B4:E4)</f>
        <v>330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'[1]04'!B7</f>
        <v>150</v>
      </c>
      <c r="C5" s="16">
        <f>'[1]04'!C7</f>
        <v>0</v>
      </c>
      <c r="D5" s="16">
        <f>'[1]04'!D7</f>
        <v>180</v>
      </c>
      <c r="E5" s="16">
        <f>'[1]04'!E7</f>
        <v>0</v>
      </c>
      <c r="F5" s="15">
        <f t="shared" ref="F5:F68" si="6">SUM(B5:E5)</f>
        <v>330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'[1]04'!B8</f>
        <v>150</v>
      </c>
      <c r="C6" s="16">
        <f>'[1]04'!C8</f>
        <v>0</v>
      </c>
      <c r="D6" s="16">
        <f>'[1]04'!D8</f>
        <v>180</v>
      </c>
      <c r="E6" s="16">
        <f>'[1]04'!E8</f>
        <v>0</v>
      </c>
      <c r="F6" s="15">
        <f t="shared" si="6"/>
        <v>330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'[1]04'!B9</f>
        <v>150</v>
      </c>
      <c r="C7" s="16">
        <f>'[1]04'!C9</f>
        <v>0</v>
      </c>
      <c r="D7" s="16">
        <f>'[1]04'!D9</f>
        <v>180</v>
      </c>
      <c r="E7" s="16">
        <f>'[1]04'!E9</f>
        <v>0</v>
      </c>
      <c r="F7" s="15">
        <f t="shared" si="6"/>
        <v>330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'[1]04'!B10</f>
        <v>150</v>
      </c>
      <c r="C8" s="16">
        <f>'[1]04'!C10</f>
        <v>0</v>
      </c>
      <c r="D8" s="16">
        <f>'[1]04'!D10</f>
        <v>180</v>
      </c>
      <c r="E8" s="16">
        <f>'[1]04'!E10</f>
        <v>0</v>
      </c>
      <c r="F8" s="15">
        <f t="shared" si="6"/>
        <v>330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'[1]04'!B11</f>
        <v>150</v>
      </c>
      <c r="C9" s="16">
        <f>'[1]04'!C11</f>
        <v>0</v>
      </c>
      <c r="D9" s="16">
        <f>'[1]04'!D11</f>
        <v>180</v>
      </c>
      <c r="E9" s="16">
        <f>'[1]04'!E11</f>
        <v>0</v>
      </c>
      <c r="F9" s="15">
        <f t="shared" si="6"/>
        <v>330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'[1]04'!B12</f>
        <v>150</v>
      </c>
      <c r="C10" s="16">
        <f>'[1]04'!C12</f>
        <v>0</v>
      </c>
      <c r="D10" s="16">
        <f>'[1]04'!D12</f>
        <v>180</v>
      </c>
      <c r="E10" s="16">
        <f>'[1]04'!E12</f>
        <v>0</v>
      </c>
      <c r="F10" s="15">
        <f t="shared" si="6"/>
        <v>330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'[1]04'!B13</f>
        <v>150</v>
      </c>
      <c r="C11" s="16">
        <f>'[1]04'!C13</f>
        <v>0</v>
      </c>
      <c r="D11" s="16">
        <f>'[1]04'!D13</f>
        <v>180</v>
      </c>
      <c r="E11" s="16">
        <f>'[1]04'!E13</f>
        <v>0</v>
      </c>
      <c r="F11" s="15">
        <f t="shared" si="6"/>
        <v>330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'[1]04'!B14</f>
        <v>150</v>
      </c>
      <c r="C12" s="16">
        <f>'[1]04'!C14</f>
        <v>0</v>
      </c>
      <c r="D12" s="16">
        <f>'[1]04'!D14</f>
        <v>180</v>
      </c>
      <c r="E12" s="16">
        <f>'[1]04'!E14</f>
        <v>0</v>
      </c>
      <c r="F12" s="15">
        <f t="shared" si="6"/>
        <v>330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'[1]04'!B15</f>
        <v>150</v>
      </c>
      <c r="C13" s="16">
        <f>'[1]04'!C15</f>
        <v>0</v>
      </c>
      <c r="D13" s="16">
        <f>'[1]04'!D15</f>
        <v>180</v>
      </c>
      <c r="E13" s="16">
        <f>'[1]04'!E15</f>
        <v>0</v>
      </c>
      <c r="F13" s="15">
        <f t="shared" si="6"/>
        <v>330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'[1]04'!B16</f>
        <v>150</v>
      </c>
      <c r="C14" s="16">
        <f>'[1]04'!C16</f>
        <v>0</v>
      </c>
      <c r="D14" s="16">
        <f>'[1]04'!D16</f>
        <v>180</v>
      </c>
      <c r="E14" s="16">
        <f>'[1]04'!E16</f>
        <v>0</v>
      </c>
      <c r="F14" s="15">
        <f t="shared" si="6"/>
        <v>330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'[1]04'!B17</f>
        <v>150</v>
      </c>
      <c r="C15" s="16">
        <f>'[1]04'!C17</f>
        <v>0</v>
      </c>
      <c r="D15" s="16">
        <f>'[1]04'!D17</f>
        <v>180</v>
      </c>
      <c r="E15" s="16">
        <f>'[1]04'!E17</f>
        <v>0</v>
      </c>
      <c r="F15" s="15">
        <f t="shared" si="6"/>
        <v>330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'[1]04'!B18</f>
        <v>150</v>
      </c>
      <c r="C16" s="16">
        <f>'[1]04'!C18</f>
        <v>0</v>
      </c>
      <c r="D16" s="16">
        <f>'[1]04'!D18</f>
        <v>180</v>
      </c>
      <c r="E16" s="16">
        <f>'[1]04'!E18</f>
        <v>0</v>
      </c>
      <c r="F16" s="15">
        <f t="shared" si="6"/>
        <v>330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'[1]04'!B19</f>
        <v>150</v>
      </c>
      <c r="C17" s="16">
        <f>'[1]04'!C19</f>
        <v>0</v>
      </c>
      <c r="D17" s="16">
        <f>'[1]04'!D19</f>
        <v>180</v>
      </c>
      <c r="E17" s="16">
        <f>'[1]04'!E19</f>
        <v>0</v>
      </c>
      <c r="F17" s="15">
        <f t="shared" si="6"/>
        <v>330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'[1]04'!B20</f>
        <v>150</v>
      </c>
      <c r="C18" s="16">
        <f>'[1]04'!C20</f>
        <v>0</v>
      </c>
      <c r="D18" s="16">
        <f>'[1]04'!D20</f>
        <v>180</v>
      </c>
      <c r="E18" s="16">
        <f>'[1]04'!E20</f>
        <v>0</v>
      </c>
      <c r="F18" s="15">
        <f t="shared" si="6"/>
        <v>330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'[1]04'!B21</f>
        <v>150</v>
      </c>
      <c r="C19" s="16">
        <f>'[1]04'!C21</f>
        <v>0</v>
      </c>
      <c r="D19" s="16">
        <f>'[1]04'!D21</f>
        <v>180</v>
      </c>
      <c r="E19" s="16">
        <f>'[1]04'!E21</f>
        <v>0</v>
      </c>
      <c r="F19" s="15">
        <f t="shared" si="6"/>
        <v>330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'[1]04'!B22</f>
        <v>150</v>
      </c>
      <c r="C20" s="16">
        <f>'[1]04'!C22</f>
        <v>0</v>
      </c>
      <c r="D20" s="16">
        <f>'[1]04'!D22</f>
        <v>180</v>
      </c>
      <c r="E20" s="16">
        <f>'[1]04'!E22</f>
        <v>0</v>
      </c>
      <c r="F20" s="15">
        <f t="shared" si="6"/>
        <v>330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'[1]04'!B23</f>
        <v>150</v>
      </c>
      <c r="C21" s="16">
        <f>'[1]04'!C23</f>
        <v>0</v>
      </c>
      <c r="D21" s="16">
        <f>'[1]04'!D23</f>
        <v>180</v>
      </c>
      <c r="E21" s="16">
        <f>'[1]04'!E23</f>
        <v>0</v>
      </c>
      <c r="F21" s="15">
        <f t="shared" si="6"/>
        <v>330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'[1]04'!B24</f>
        <v>150</v>
      </c>
      <c r="C22" s="16">
        <f>'[1]04'!C24</f>
        <v>0</v>
      </c>
      <c r="D22" s="16">
        <f>'[1]04'!D24</f>
        <v>180</v>
      </c>
      <c r="E22" s="16">
        <f>'[1]04'!E24</f>
        <v>0</v>
      </c>
      <c r="F22" s="15">
        <f t="shared" si="6"/>
        <v>330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'[1]04'!B25</f>
        <v>150</v>
      </c>
      <c r="C23" s="16">
        <f>'[1]04'!C25</f>
        <v>0</v>
      </c>
      <c r="D23" s="16">
        <f>'[1]04'!D25</f>
        <v>180</v>
      </c>
      <c r="E23" s="16">
        <f>'[1]04'!E25</f>
        <v>0</v>
      </c>
      <c r="F23" s="15">
        <f t="shared" si="6"/>
        <v>330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'[1]04'!B26</f>
        <v>150</v>
      </c>
      <c r="C24" s="16">
        <f>'[1]04'!C26</f>
        <v>0</v>
      </c>
      <c r="D24" s="16">
        <f>'[1]04'!D26</f>
        <v>180</v>
      </c>
      <c r="E24" s="16">
        <f>'[1]04'!E26</f>
        <v>0</v>
      </c>
      <c r="F24" s="15">
        <f t="shared" si="6"/>
        <v>330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'[1]04'!B27</f>
        <v>150</v>
      </c>
      <c r="C25" s="16">
        <f>'[1]04'!C27</f>
        <v>0</v>
      </c>
      <c r="D25" s="16">
        <f>'[1]04'!D27</f>
        <v>180</v>
      </c>
      <c r="E25" s="16">
        <f>'[1]04'!E27</f>
        <v>0</v>
      </c>
      <c r="F25" s="15">
        <f t="shared" si="6"/>
        <v>330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'[1]04'!B28</f>
        <v>150</v>
      </c>
      <c r="C26" s="16">
        <f>'[1]04'!C28</f>
        <v>0</v>
      </c>
      <c r="D26" s="16">
        <f>'[1]04'!D28</f>
        <v>180</v>
      </c>
      <c r="E26" s="16">
        <f>'[1]04'!E28</f>
        <v>0</v>
      </c>
      <c r="F26" s="15">
        <f t="shared" si="6"/>
        <v>330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'[1]04'!B29</f>
        <v>150</v>
      </c>
      <c r="C27" s="16">
        <f>'[1]04'!C29</f>
        <v>0</v>
      </c>
      <c r="D27" s="16">
        <f>'[1]04'!D29</f>
        <v>180</v>
      </c>
      <c r="E27" s="16">
        <f>'[1]04'!E29</f>
        <v>0</v>
      </c>
      <c r="F27" s="15">
        <f t="shared" si="6"/>
        <v>330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'[1]04'!B30</f>
        <v>150</v>
      </c>
      <c r="C28" s="16">
        <f>'[1]04'!C30</f>
        <v>0</v>
      </c>
      <c r="D28" s="16">
        <f>'[1]04'!D30</f>
        <v>180</v>
      </c>
      <c r="E28" s="16">
        <f>'[1]04'!E30</f>
        <v>0</v>
      </c>
      <c r="F28" s="15">
        <f t="shared" si="6"/>
        <v>330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'[1]04'!B31</f>
        <v>150</v>
      </c>
      <c r="C29" s="16">
        <f>'[1]04'!C31</f>
        <v>0</v>
      </c>
      <c r="D29" s="16">
        <f>'[1]04'!D31</f>
        <v>180</v>
      </c>
      <c r="E29" s="16">
        <f>'[1]04'!E31</f>
        <v>0</v>
      </c>
      <c r="F29" s="15">
        <f t="shared" si="6"/>
        <v>330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'[1]04'!B32</f>
        <v>150</v>
      </c>
      <c r="C30" s="16">
        <f>'[1]04'!C32</f>
        <v>0</v>
      </c>
      <c r="D30" s="16">
        <f>'[1]04'!D32</f>
        <v>180</v>
      </c>
      <c r="E30" s="16">
        <f>'[1]04'!E32</f>
        <v>0</v>
      </c>
      <c r="F30" s="15">
        <f t="shared" si="6"/>
        <v>330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'[1]04'!B33</f>
        <v>150</v>
      </c>
      <c r="C31" s="16">
        <f>'[1]04'!C33</f>
        <v>0</v>
      </c>
      <c r="D31" s="16">
        <f>'[1]04'!D33</f>
        <v>180</v>
      </c>
      <c r="E31" s="16">
        <f>'[1]04'!E33</f>
        <v>0</v>
      </c>
      <c r="F31" s="15">
        <f t="shared" si="6"/>
        <v>330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'[1]04'!B34</f>
        <v>150</v>
      </c>
      <c r="C32" s="16">
        <f>'[1]04'!C34</f>
        <v>0</v>
      </c>
      <c r="D32" s="16">
        <f>'[1]04'!D34</f>
        <v>180</v>
      </c>
      <c r="E32" s="16">
        <f>'[1]04'!E34</f>
        <v>0</v>
      </c>
      <c r="F32" s="15">
        <f t="shared" si="6"/>
        <v>330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'[1]04'!B35</f>
        <v>150</v>
      </c>
      <c r="C33" s="16">
        <f>'[1]04'!C35</f>
        <v>0</v>
      </c>
      <c r="D33" s="16">
        <f>'[1]04'!D35</f>
        <v>180</v>
      </c>
      <c r="E33" s="16">
        <f>'[1]04'!E35</f>
        <v>0</v>
      </c>
      <c r="F33" s="15">
        <f t="shared" si="6"/>
        <v>330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'[1]04'!B36</f>
        <v>150</v>
      </c>
      <c r="C34" s="16">
        <f>'[1]04'!C36</f>
        <v>0</v>
      </c>
      <c r="D34" s="16">
        <f>'[1]04'!D36</f>
        <v>180</v>
      </c>
      <c r="E34" s="16">
        <f>'[1]04'!E36</f>
        <v>0</v>
      </c>
      <c r="F34" s="15">
        <f t="shared" si="6"/>
        <v>330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'[1]04'!B37</f>
        <v>150</v>
      </c>
      <c r="C35" s="16">
        <f>'[1]04'!C37</f>
        <v>0</v>
      </c>
      <c r="D35" s="16">
        <f>'[1]04'!D37</f>
        <v>180</v>
      </c>
      <c r="E35" s="16">
        <f>'[1]04'!E37</f>
        <v>0</v>
      </c>
      <c r="F35" s="15">
        <f t="shared" si="6"/>
        <v>330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'[1]04'!B38</f>
        <v>150</v>
      </c>
      <c r="C36" s="16">
        <f>'[1]04'!C38</f>
        <v>0</v>
      </c>
      <c r="D36" s="16">
        <f>'[1]04'!D38</f>
        <v>180</v>
      </c>
      <c r="E36" s="16">
        <f>'[1]04'!E38</f>
        <v>0</v>
      </c>
      <c r="F36" s="15">
        <f t="shared" si="6"/>
        <v>330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'[1]04'!B39</f>
        <v>150</v>
      </c>
      <c r="C37" s="16">
        <f>'[1]04'!C39</f>
        <v>0</v>
      </c>
      <c r="D37" s="16">
        <f>'[1]04'!D39</f>
        <v>180</v>
      </c>
      <c r="E37" s="16">
        <f>'[1]04'!E39</f>
        <v>0</v>
      </c>
      <c r="F37" s="15">
        <f t="shared" si="6"/>
        <v>330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'[1]04'!B40</f>
        <v>150</v>
      </c>
      <c r="C38" s="16">
        <f>'[1]04'!C40</f>
        <v>0</v>
      </c>
      <c r="D38" s="16">
        <f>'[1]04'!D40</f>
        <v>180</v>
      </c>
      <c r="E38" s="16">
        <f>'[1]04'!E40</f>
        <v>0</v>
      </c>
      <c r="F38" s="15">
        <f t="shared" si="6"/>
        <v>330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'[1]04'!B41</f>
        <v>150</v>
      </c>
      <c r="C39" s="16">
        <f>'[1]04'!C41</f>
        <v>0</v>
      </c>
      <c r="D39" s="16">
        <f>'[1]04'!D41</f>
        <v>180</v>
      </c>
      <c r="E39" s="16">
        <f>'[1]04'!E41</f>
        <v>0</v>
      </c>
      <c r="F39" s="15">
        <f t="shared" si="6"/>
        <v>330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'[1]04'!B42</f>
        <v>150</v>
      </c>
      <c r="C40" s="16">
        <f>'[1]04'!C42</f>
        <v>0</v>
      </c>
      <c r="D40" s="16">
        <f>'[1]04'!D42</f>
        <v>180</v>
      </c>
      <c r="E40" s="16">
        <f>'[1]04'!E42</f>
        <v>0</v>
      </c>
      <c r="F40" s="15">
        <f t="shared" si="6"/>
        <v>330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'[1]04'!B43</f>
        <v>150</v>
      </c>
      <c r="C41" s="16">
        <f>'[1]04'!C43</f>
        <v>20</v>
      </c>
      <c r="D41" s="16">
        <f>'[1]04'!D43</f>
        <v>180</v>
      </c>
      <c r="E41" s="16">
        <f>'[1]04'!E43</f>
        <v>0</v>
      </c>
      <c r="F41" s="15">
        <f t="shared" si="6"/>
        <v>350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'[1]04'!B44</f>
        <v>150</v>
      </c>
      <c r="C42" s="16">
        <f>'[1]04'!C44</f>
        <v>20</v>
      </c>
      <c r="D42" s="16">
        <f>'[1]04'!D44</f>
        <v>180</v>
      </c>
      <c r="E42" s="16">
        <f>'[1]04'!E44</f>
        <v>0</v>
      </c>
      <c r="F42" s="15">
        <f t="shared" si="6"/>
        <v>350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'[1]04'!B45</f>
        <v>150</v>
      </c>
      <c r="C43" s="16">
        <f>'[1]04'!C45</f>
        <v>40</v>
      </c>
      <c r="D43" s="16">
        <f>'[1]04'!D45</f>
        <v>180</v>
      </c>
      <c r="E43" s="16">
        <f>'[1]04'!E45</f>
        <v>0</v>
      </c>
      <c r="F43" s="15">
        <f t="shared" si="6"/>
        <v>370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'[1]04'!B46</f>
        <v>150</v>
      </c>
      <c r="C44" s="16">
        <f>'[1]04'!C46</f>
        <v>40</v>
      </c>
      <c r="D44" s="16">
        <f>'[1]04'!D46</f>
        <v>180</v>
      </c>
      <c r="E44" s="16">
        <f>'[1]04'!E46</f>
        <v>0</v>
      </c>
      <c r="F44" s="15">
        <f t="shared" si="6"/>
        <v>370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'[1]04'!B47</f>
        <v>150</v>
      </c>
      <c r="C45" s="16">
        <f>'[1]04'!C47</f>
        <v>60</v>
      </c>
      <c r="D45" s="16">
        <f>'[1]04'!D47</f>
        <v>180</v>
      </c>
      <c r="E45" s="16">
        <f>'[1]04'!E47</f>
        <v>0</v>
      </c>
      <c r="F45" s="15">
        <f t="shared" si="6"/>
        <v>390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'[1]04'!B48</f>
        <v>150</v>
      </c>
      <c r="C46" s="16">
        <f>'[1]04'!C48</f>
        <v>80</v>
      </c>
      <c r="D46" s="16">
        <f>'[1]04'!D48</f>
        <v>180</v>
      </c>
      <c r="E46" s="16">
        <f>'[1]04'!E48</f>
        <v>0</v>
      </c>
      <c r="F46" s="15">
        <f t="shared" si="6"/>
        <v>410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'[1]04'!B49</f>
        <v>150</v>
      </c>
      <c r="C47" s="16">
        <f>'[1]04'!C49</f>
        <v>80</v>
      </c>
      <c r="D47" s="16">
        <f>'[1]04'!D49</f>
        <v>180</v>
      </c>
      <c r="E47" s="16">
        <f>'[1]04'!E49</f>
        <v>0</v>
      </c>
      <c r="F47" s="15">
        <f t="shared" si="6"/>
        <v>410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'[1]04'!B50</f>
        <v>150</v>
      </c>
      <c r="C48" s="16">
        <f>'[1]04'!C50</f>
        <v>0</v>
      </c>
      <c r="D48" s="16">
        <f>'[1]04'!D50</f>
        <v>180</v>
      </c>
      <c r="E48" s="16">
        <f>'[1]04'!E50</f>
        <v>0</v>
      </c>
      <c r="F48" s="15">
        <f t="shared" si="6"/>
        <v>330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'[1]04'!B51</f>
        <v>150</v>
      </c>
      <c r="C49" s="16">
        <f>'[1]04'!C51</f>
        <v>0</v>
      </c>
      <c r="D49" s="16">
        <f>'[1]04'!D51</f>
        <v>180</v>
      </c>
      <c r="E49" s="16">
        <f>'[1]04'!E51</f>
        <v>0</v>
      </c>
      <c r="F49" s="15">
        <f t="shared" si="6"/>
        <v>330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'[1]04'!B52</f>
        <v>150</v>
      </c>
      <c r="C50" s="16">
        <f>'[1]04'!C52</f>
        <v>0</v>
      </c>
      <c r="D50" s="16">
        <f>'[1]04'!D52</f>
        <v>180</v>
      </c>
      <c r="E50" s="16">
        <f>'[1]04'!E52</f>
        <v>0</v>
      </c>
      <c r="F50" s="15">
        <f t="shared" si="6"/>
        <v>330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'[1]04'!B53</f>
        <v>150</v>
      </c>
      <c r="C51" s="16">
        <f>'[1]04'!C53</f>
        <v>0</v>
      </c>
      <c r="D51" s="16">
        <f>'[1]04'!D53</f>
        <v>180</v>
      </c>
      <c r="E51" s="16">
        <f>'[1]04'!E53</f>
        <v>0</v>
      </c>
      <c r="F51" s="15">
        <f t="shared" si="6"/>
        <v>330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'[1]04'!B54</f>
        <v>150</v>
      </c>
      <c r="C52" s="16">
        <f>'[1]04'!C54</f>
        <v>0</v>
      </c>
      <c r="D52" s="16">
        <f>'[1]04'!D54</f>
        <v>180</v>
      </c>
      <c r="E52" s="16">
        <f>'[1]04'!E54</f>
        <v>0</v>
      </c>
      <c r="F52" s="15">
        <f t="shared" si="6"/>
        <v>330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'[1]04'!B55</f>
        <v>150</v>
      </c>
      <c r="C53" s="16">
        <f>'[1]04'!C55</f>
        <v>0</v>
      </c>
      <c r="D53" s="16">
        <f>'[1]04'!D55</f>
        <v>180</v>
      </c>
      <c r="E53" s="16">
        <f>'[1]04'!E55</f>
        <v>0</v>
      </c>
      <c r="F53" s="15">
        <f t="shared" si="6"/>
        <v>330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'[1]04'!B56</f>
        <v>150</v>
      </c>
      <c r="C54" s="16">
        <f>'[1]04'!C56</f>
        <v>0</v>
      </c>
      <c r="D54" s="16">
        <f>'[1]04'!D56</f>
        <v>180</v>
      </c>
      <c r="E54" s="16">
        <f>'[1]04'!E56</f>
        <v>0</v>
      </c>
      <c r="F54" s="15">
        <f t="shared" si="6"/>
        <v>330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'[1]04'!B57</f>
        <v>150</v>
      </c>
      <c r="C55" s="16">
        <f>'[1]04'!C57</f>
        <v>0</v>
      </c>
      <c r="D55" s="16">
        <f>'[1]04'!D57</f>
        <v>180</v>
      </c>
      <c r="E55" s="16">
        <f>'[1]04'!E57</f>
        <v>0</v>
      </c>
      <c r="F55" s="15">
        <f t="shared" si="6"/>
        <v>330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'[1]04'!B58</f>
        <v>150</v>
      </c>
      <c r="C56" s="16">
        <f>'[1]04'!C58</f>
        <v>0</v>
      </c>
      <c r="D56" s="16">
        <f>'[1]04'!D58</f>
        <v>180</v>
      </c>
      <c r="E56" s="16">
        <f>'[1]04'!E58</f>
        <v>0</v>
      </c>
      <c r="F56" s="15">
        <f t="shared" si="6"/>
        <v>330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'[1]04'!B59</f>
        <v>150</v>
      </c>
      <c r="C57" s="16">
        <f>'[1]04'!C59</f>
        <v>0</v>
      </c>
      <c r="D57" s="16">
        <f>'[1]04'!D59</f>
        <v>180</v>
      </c>
      <c r="E57" s="16">
        <f>'[1]04'!E59</f>
        <v>0</v>
      </c>
      <c r="F57" s="15">
        <f t="shared" si="6"/>
        <v>330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'[1]04'!B60</f>
        <v>150</v>
      </c>
      <c r="C58" s="16">
        <f>'[1]04'!C60</f>
        <v>0</v>
      </c>
      <c r="D58" s="16">
        <f>'[1]04'!D60</f>
        <v>180</v>
      </c>
      <c r="E58" s="16">
        <f>'[1]04'!E60</f>
        <v>0</v>
      </c>
      <c r="F58" s="15">
        <f t="shared" si="6"/>
        <v>330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'[1]04'!B61</f>
        <v>150</v>
      </c>
      <c r="C59" s="16">
        <f>'[1]04'!C61</f>
        <v>0</v>
      </c>
      <c r="D59" s="16">
        <f>'[1]04'!D61</f>
        <v>180</v>
      </c>
      <c r="E59" s="16">
        <f>'[1]04'!E61</f>
        <v>0</v>
      </c>
      <c r="F59" s="15">
        <f t="shared" si="6"/>
        <v>330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'[1]04'!B62</f>
        <v>150</v>
      </c>
      <c r="C60" s="16">
        <f>'[1]04'!C62</f>
        <v>0</v>
      </c>
      <c r="D60" s="16">
        <f>'[1]04'!D62</f>
        <v>180</v>
      </c>
      <c r="E60" s="16">
        <f>'[1]04'!E62</f>
        <v>0</v>
      </c>
      <c r="F60" s="15">
        <f t="shared" si="6"/>
        <v>330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'[1]04'!B63</f>
        <v>150</v>
      </c>
      <c r="C61" s="16">
        <f>'[1]04'!C63</f>
        <v>0</v>
      </c>
      <c r="D61" s="16">
        <f>'[1]04'!D63</f>
        <v>180</v>
      </c>
      <c r="E61" s="16">
        <f>'[1]04'!E63</f>
        <v>0</v>
      </c>
      <c r="F61" s="15">
        <f t="shared" si="6"/>
        <v>330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'[1]04'!B64</f>
        <v>150</v>
      </c>
      <c r="C62" s="16">
        <f>'[1]04'!C64</f>
        <v>0</v>
      </c>
      <c r="D62" s="16">
        <f>'[1]04'!D64</f>
        <v>180</v>
      </c>
      <c r="E62" s="16">
        <f>'[1]04'!E64</f>
        <v>0</v>
      </c>
      <c r="F62" s="15">
        <f t="shared" si="6"/>
        <v>330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'[1]04'!B65</f>
        <v>150</v>
      </c>
      <c r="C63" s="16">
        <f>'[1]04'!C65</f>
        <v>0</v>
      </c>
      <c r="D63" s="16">
        <f>'[1]04'!D65</f>
        <v>180</v>
      </c>
      <c r="E63" s="16">
        <f>'[1]04'!E65</f>
        <v>0</v>
      </c>
      <c r="F63" s="15">
        <f t="shared" si="6"/>
        <v>330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'[1]04'!B66</f>
        <v>150</v>
      </c>
      <c r="C64" s="16">
        <f>'[1]04'!C66</f>
        <v>0</v>
      </c>
      <c r="D64" s="16">
        <f>'[1]04'!D66</f>
        <v>180</v>
      </c>
      <c r="E64" s="16">
        <f>'[1]04'!E66</f>
        <v>0</v>
      </c>
      <c r="F64" s="15">
        <f t="shared" si="6"/>
        <v>330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'[1]04'!B67</f>
        <v>150</v>
      </c>
      <c r="C65" s="16">
        <f>'[1]04'!C67</f>
        <v>0</v>
      </c>
      <c r="D65" s="16">
        <f>'[1]04'!D67</f>
        <v>180</v>
      </c>
      <c r="E65" s="16">
        <f>'[1]04'!E67</f>
        <v>0</v>
      </c>
      <c r="F65" s="15">
        <f t="shared" si="6"/>
        <v>330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'[1]04'!B68</f>
        <v>150</v>
      </c>
      <c r="C66" s="16">
        <f>'[1]04'!C68</f>
        <v>0</v>
      </c>
      <c r="D66" s="16">
        <f>'[1]04'!D68</f>
        <v>180</v>
      </c>
      <c r="E66" s="16">
        <f>'[1]04'!E68</f>
        <v>0</v>
      </c>
      <c r="F66" s="15">
        <f t="shared" si="6"/>
        <v>330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'[1]04'!B69</f>
        <v>150</v>
      </c>
      <c r="C67" s="16">
        <f>'[1]04'!C69</f>
        <v>0</v>
      </c>
      <c r="D67" s="16">
        <f>'[1]04'!D69</f>
        <v>180</v>
      </c>
      <c r="E67" s="16">
        <f>'[1]04'!E69</f>
        <v>0</v>
      </c>
      <c r="F67" s="15">
        <f t="shared" si="6"/>
        <v>330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'[1]04'!B70</f>
        <v>150</v>
      </c>
      <c r="C68" s="16">
        <f>'[1]04'!C70</f>
        <v>0</v>
      </c>
      <c r="D68" s="16">
        <f>'[1]04'!D70</f>
        <v>180</v>
      </c>
      <c r="E68" s="16">
        <f>'[1]04'!E70</f>
        <v>0</v>
      </c>
      <c r="F68" s="15">
        <f t="shared" si="6"/>
        <v>330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'[1]04'!B71</f>
        <v>150</v>
      </c>
      <c r="C69" s="16">
        <f>'[1]04'!C71</f>
        <v>0</v>
      </c>
      <c r="D69" s="16">
        <f>'[1]04'!D71</f>
        <v>180</v>
      </c>
      <c r="E69" s="16">
        <f>'[1]04'!E71</f>
        <v>0</v>
      </c>
      <c r="F69" s="15">
        <f t="shared" ref="F69:F98" si="17">SUM(B69:E69)</f>
        <v>330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'[1]04'!B72</f>
        <v>150</v>
      </c>
      <c r="C70" s="16">
        <f>'[1]04'!C72</f>
        <v>0</v>
      </c>
      <c r="D70" s="16">
        <f>'[1]04'!D72</f>
        <v>180</v>
      </c>
      <c r="E70" s="16">
        <f>'[1]04'!E72</f>
        <v>0</v>
      </c>
      <c r="F70" s="15">
        <f t="shared" si="17"/>
        <v>330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'[1]04'!B73</f>
        <v>150</v>
      </c>
      <c r="C71" s="16">
        <f>'[1]04'!C73</f>
        <v>0</v>
      </c>
      <c r="D71" s="16">
        <f>'[1]04'!D73</f>
        <v>180</v>
      </c>
      <c r="E71" s="16">
        <f>'[1]04'!E73</f>
        <v>0</v>
      </c>
      <c r="F71" s="15">
        <f t="shared" si="17"/>
        <v>330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'[1]04'!B74</f>
        <v>150</v>
      </c>
      <c r="C72" s="16">
        <f>'[1]04'!C74</f>
        <v>0</v>
      </c>
      <c r="D72" s="16">
        <f>'[1]04'!D74</f>
        <v>180</v>
      </c>
      <c r="E72" s="16">
        <f>'[1]04'!E74</f>
        <v>0</v>
      </c>
      <c r="F72" s="15">
        <f t="shared" si="17"/>
        <v>330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'[1]04'!B75</f>
        <v>150</v>
      </c>
      <c r="C73" s="16">
        <f>'[1]04'!C75</f>
        <v>0</v>
      </c>
      <c r="D73" s="16">
        <f>'[1]04'!D75</f>
        <v>180</v>
      </c>
      <c r="E73" s="16">
        <f>'[1]04'!E75</f>
        <v>0</v>
      </c>
      <c r="F73" s="15">
        <f t="shared" si="17"/>
        <v>330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'[1]04'!B76</f>
        <v>150</v>
      </c>
      <c r="C74" s="16">
        <f>'[1]04'!C76</f>
        <v>0</v>
      </c>
      <c r="D74" s="16">
        <f>'[1]04'!D76</f>
        <v>180</v>
      </c>
      <c r="E74" s="16">
        <f>'[1]04'!E76</f>
        <v>0</v>
      </c>
      <c r="F74" s="15">
        <f t="shared" si="17"/>
        <v>330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'[1]04'!B77</f>
        <v>150</v>
      </c>
      <c r="C75" s="16">
        <f>'[1]04'!C77</f>
        <v>0</v>
      </c>
      <c r="D75" s="16">
        <f>'[1]04'!D77</f>
        <v>180</v>
      </c>
      <c r="E75" s="16">
        <f>'[1]04'!E77</f>
        <v>0</v>
      </c>
      <c r="F75" s="15">
        <f t="shared" si="17"/>
        <v>330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'[1]04'!B78</f>
        <v>150</v>
      </c>
      <c r="C76" s="16">
        <f>'[1]04'!C78</f>
        <v>0</v>
      </c>
      <c r="D76" s="16">
        <f>'[1]04'!D78</f>
        <v>180</v>
      </c>
      <c r="E76" s="16">
        <f>'[1]04'!E78</f>
        <v>0</v>
      </c>
      <c r="F76" s="15">
        <f t="shared" si="17"/>
        <v>330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'[1]04'!B79</f>
        <v>150</v>
      </c>
      <c r="C77" s="16">
        <f>'[1]04'!C79</f>
        <v>0</v>
      </c>
      <c r="D77" s="16">
        <f>'[1]04'!D79</f>
        <v>180</v>
      </c>
      <c r="E77" s="16">
        <f>'[1]04'!E79</f>
        <v>0</v>
      </c>
      <c r="F77" s="15">
        <f t="shared" si="17"/>
        <v>330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'[1]04'!B80</f>
        <v>150</v>
      </c>
      <c r="C78" s="16">
        <f>'[1]04'!C80</f>
        <v>0</v>
      </c>
      <c r="D78" s="16">
        <f>'[1]04'!D80</f>
        <v>180</v>
      </c>
      <c r="E78" s="16">
        <f>'[1]04'!E80</f>
        <v>0</v>
      </c>
      <c r="F78" s="15">
        <f t="shared" si="17"/>
        <v>330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'[1]04'!B81</f>
        <v>150</v>
      </c>
      <c r="C79" s="16">
        <f>'[1]04'!C81</f>
        <v>0</v>
      </c>
      <c r="D79" s="16">
        <f>'[1]04'!D81</f>
        <v>180</v>
      </c>
      <c r="E79" s="16">
        <f>'[1]04'!E81</f>
        <v>0</v>
      </c>
      <c r="F79" s="15">
        <f t="shared" si="17"/>
        <v>330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'[1]04'!B82</f>
        <v>150</v>
      </c>
      <c r="C80" s="16">
        <f>'[1]04'!C82</f>
        <v>0</v>
      </c>
      <c r="D80" s="16">
        <f>'[1]04'!D82</f>
        <v>180</v>
      </c>
      <c r="E80" s="16">
        <f>'[1]04'!E82</f>
        <v>0</v>
      </c>
      <c r="F80" s="15">
        <f t="shared" si="17"/>
        <v>330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'[1]04'!B83</f>
        <v>150</v>
      </c>
      <c r="C81" s="16">
        <f>'[1]04'!C83</f>
        <v>0</v>
      </c>
      <c r="D81" s="16">
        <f>'[1]04'!D83</f>
        <v>180</v>
      </c>
      <c r="E81" s="16">
        <f>'[1]04'!E83</f>
        <v>0</v>
      </c>
      <c r="F81" s="15">
        <f t="shared" si="17"/>
        <v>330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'[1]04'!B84</f>
        <v>150</v>
      </c>
      <c r="C82" s="16">
        <f>'[1]04'!C84</f>
        <v>0</v>
      </c>
      <c r="D82" s="16">
        <f>'[1]04'!D84</f>
        <v>180</v>
      </c>
      <c r="E82" s="16">
        <f>'[1]04'!E84</f>
        <v>0</v>
      </c>
      <c r="F82" s="15">
        <f t="shared" si="17"/>
        <v>330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'[1]04'!B85</f>
        <v>150</v>
      </c>
      <c r="C83" s="16">
        <f>'[1]04'!C85</f>
        <v>0</v>
      </c>
      <c r="D83" s="16">
        <f>'[1]04'!D85</f>
        <v>180</v>
      </c>
      <c r="E83" s="16">
        <f>'[1]04'!E85</f>
        <v>0</v>
      </c>
      <c r="F83" s="15">
        <f t="shared" si="17"/>
        <v>330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'[1]04'!B86</f>
        <v>150</v>
      </c>
      <c r="C84" s="16">
        <f>'[1]04'!C86</f>
        <v>0</v>
      </c>
      <c r="D84" s="16">
        <f>'[1]04'!D86</f>
        <v>180</v>
      </c>
      <c r="E84" s="16">
        <f>'[1]04'!E86</f>
        <v>0</v>
      </c>
      <c r="F84" s="15">
        <f t="shared" si="17"/>
        <v>330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'[1]04'!B87</f>
        <v>150</v>
      </c>
      <c r="C85" s="16">
        <f>'[1]04'!C87</f>
        <v>0</v>
      </c>
      <c r="D85" s="16">
        <f>'[1]04'!D87</f>
        <v>180</v>
      </c>
      <c r="E85" s="16">
        <f>'[1]04'!E87</f>
        <v>0</v>
      </c>
      <c r="F85" s="15">
        <f t="shared" si="17"/>
        <v>330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'[1]04'!B88</f>
        <v>150</v>
      </c>
      <c r="C86" s="16">
        <f>'[1]04'!C88</f>
        <v>0</v>
      </c>
      <c r="D86" s="16">
        <f>'[1]04'!D88</f>
        <v>180</v>
      </c>
      <c r="E86" s="16">
        <f>'[1]04'!E88</f>
        <v>0</v>
      </c>
      <c r="F86" s="15">
        <f t="shared" si="17"/>
        <v>330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'[1]04'!B89</f>
        <v>150</v>
      </c>
      <c r="C87" s="16">
        <f>'[1]04'!C89</f>
        <v>0</v>
      </c>
      <c r="D87" s="16">
        <f>'[1]04'!D89</f>
        <v>180</v>
      </c>
      <c r="E87" s="16">
        <f>'[1]04'!E89</f>
        <v>0</v>
      </c>
      <c r="F87" s="15">
        <f t="shared" si="17"/>
        <v>330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'[1]04'!B90</f>
        <v>150</v>
      </c>
      <c r="C88" s="16">
        <f>'[1]04'!C90</f>
        <v>0</v>
      </c>
      <c r="D88" s="16">
        <f>'[1]04'!D90</f>
        <v>180</v>
      </c>
      <c r="E88" s="16">
        <f>'[1]04'!E90</f>
        <v>0</v>
      </c>
      <c r="F88" s="15">
        <f t="shared" si="17"/>
        <v>330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'[1]04'!B91</f>
        <v>150</v>
      </c>
      <c r="C89" s="16">
        <f>'[1]04'!C91</f>
        <v>0</v>
      </c>
      <c r="D89" s="16">
        <f>'[1]04'!D91</f>
        <v>180</v>
      </c>
      <c r="E89" s="16">
        <f>'[1]04'!E91</f>
        <v>0</v>
      </c>
      <c r="F89" s="15">
        <f t="shared" si="17"/>
        <v>330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'[1]04'!B92</f>
        <v>150</v>
      </c>
      <c r="C90" s="16">
        <f>'[1]04'!C92</f>
        <v>0</v>
      </c>
      <c r="D90" s="16">
        <f>'[1]04'!D92</f>
        <v>180</v>
      </c>
      <c r="E90" s="16">
        <f>'[1]04'!E92</f>
        <v>0</v>
      </c>
      <c r="F90" s="15">
        <f t="shared" si="17"/>
        <v>330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'[1]04'!B93</f>
        <v>150</v>
      </c>
      <c r="C91" s="16">
        <f>'[1]04'!C93</f>
        <v>0</v>
      </c>
      <c r="D91" s="16">
        <f>'[1]04'!D93</f>
        <v>180</v>
      </c>
      <c r="E91" s="16">
        <f>'[1]04'!E93</f>
        <v>0</v>
      </c>
      <c r="F91" s="15">
        <f t="shared" si="17"/>
        <v>330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'[1]04'!B94</f>
        <v>150</v>
      </c>
      <c r="C92" s="16">
        <f>'[1]04'!C94</f>
        <v>0</v>
      </c>
      <c r="D92" s="16">
        <f>'[1]04'!D94</f>
        <v>180</v>
      </c>
      <c r="E92" s="16">
        <f>'[1]04'!E94</f>
        <v>0</v>
      </c>
      <c r="F92" s="15">
        <f t="shared" si="17"/>
        <v>330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'[1]04'!B95</f>
        <v>150</v>
      </c>
      <c r="C93" s="16">
        <f>'[1]04'!C95</f>
        <v>0</v>
      </c>
      <c r="D93" s="16">
        <f>'[1]04'!D95</f>
        <v>180</v>
      </c>
      <c r="E93" s="16">
        <f>'[1]04'!E95</f>
        <v>0</v>
      </c>
      <c r="F93" s="15">
        <f t="shared" si="17"/>
        <v>330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'[1]04'!B96</f>
        <v>150</v>
      </c>
      <c r="C94" s="16">
        <f>'[1]04'!C96</f>
        <v>0</v>
      </c>
      <c r="D94" s="16">
        <f>'[1]04'!D96</f>
        <v>180</v>
      </c>
      <c r="E94" s="16">
        <f>'[1]04'!E96</f>
        <v>0</v>
      </c>
      <c r="F94" s="15">
        <f t="shared" si="17"/>
        <v>330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'[1]04'!B97</f>
        <v>150</v>
      </c>
      <c r="C95" s="16">
        <f>'[1]04'!C97</f>
        <v>0</v>
      </c>
      <c r="D95" s="16">
        <f>'[1]04'!D97</f>
        <v>180</v>
      </c>
      <c r="E95" s="16">
        <f>'[1]04'!E97</f>
        <v>0</v>
      </c>
      <c r="F95" s="15">
        <f t="shared" si="17"/>
        <v>330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'[1]04'!B98</f>
        <v>150</v>
      </c>
      <c r="C96" s="16">
        <f>'[1]04'!C98</f>
        <v>0</v>
      </c>
      <c r="D96" s="16">
        <f>'[1]04'!D98</f>
        <v>180</v>
      </c>
      <c r="E96" s="16">
        <f>'[1]04'!E98</f>
        <v>0</v>
      </c>
      <c r="F96" s="15">
        <f t="shared" si="17"/>
        <v>330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'[1]04'!B99</f>
        <v>150</v>
      </c>
      <c r="C97" s="16">
        <f>'[1]04'!C99</f>
        <v>0</v>
      </c>
      <c r="D97" s="16">
        <f>'[1]04'!D99</f>
        <v>180</v>
      </c>
      <c r="E97" s="16">
        <f>'[1]04'!E99</f>
        <v>0</v>
      </c>
      <c r="F97" s="15">
        <f t="shared" si="17"/>
        <v>330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'[1]04'!B100</f>
        <v>150</v>
      </c>
      <c r="C98" s="16">
        <f>'[1]04'!C100</f>
        <v>0</v>
      </c>
      <c r="D98" s="16">
        <f>'[1]04'!D100</f>
        <v>180</v>
      </c>
      <c r="E98" s="16">
        <f>'[1]04'!E100</f>
        <v>0</v>
      </c>
      <c r="F98" s="15">
        <f t="shared" si="17"/>
        <v>330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8.5000000000000006E-2</v>
      </c>
      <c r="D99" s="15">
        <f t="shared" si="18"/>
        <v>4.32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45661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'[2]04'!B5</f>
        <v>42</v>
      </c>
      <c r="C3" s="202">
        <f>'[2]04'!C5</f>
        <v>30</v>
      </c>
      <c r="D3" s="202">
        <f>'[2]04'!D5</f>
        <v>0</v>
      </c>
      <c r="E3" s="202">
        <f>'[2]04'!E5</f>
        <v>0</v>
      </c>
      <c r="F3" s="15">
        <f>SUM(B3:E3)</f>
        <v>72</v>
      </c>
      <c r="G3" s="201">
        <f>'[2]04'!H5</f>
        <v>39</v>
      </c>
      <c r="H3" s="202">
        <f>'[2]04'!I5</f>
        <v>0</v>
      </c>
      <c r="I3" s="202">
        <f>'[2]04'!J5</f>
        <v>0</v>
      </c>
      <c r="J3" s="202">
        <f>'[2]04'!K5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'[2]04'!B6</f>
        <v>42</v>
      </c>
      <c r="C4" s="202">
        <f>'[2]04'!C6</f>
        <v>30</v>
      </c>
      <c r="D4" s="202">
        <f>'[2]04'!D6</f>
        <v>0</v>
      </c>
      <c r="E4" s="202">
        <f>'[2]04'!E6</f>
        <v>0</v>
      </c>
      <c r="F4" s="15">
        <f>SUM(B4:E4)</f>
        <v>72</v>
      </c>
      <c r="G4" s="201">
        <f>'[2]04'!H6</f>
        <v>39</v>
      </c>
      <c r="H4" s="202">
        <f>'[2]04'!I6</f>
        <v>0</v>
      </c>
      <c r="I4" s="202">
        <f>'[2]04'!J6</f>
        <v>0</v>
      </c>
      <c r="J4" s="202">
        <f>'[2]04'!K6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'[2]04'!B7</f>
        <v>42</v>
      </c>
      <c r="C5" s="202">
        <f>'[2]04'!C7</f>
        <v>30</v>
      </c>
      <c r="D5" s="202">
        <f>'[2]04'!D7</f>
        <v>0</v>
      </c>
      <c r="E5" s="202">
        <f>'[2]04'!E7</f>
        <v>0</v>
      </c>
      <c r="F5" s="15">
        <f t="shared" ref="F5:F68" si="6">SUM(B5:E5)</f>
        <v>72</v>
      </c>
      <c r="G5" s="201">
        <f>'[2]04'!H7</f>
        <v>39</v>
      </c>
      <c r="H5" s="202">
        <f>'[2]04'!I7</f>
        <v>0</v>
      </c>
      <c r="I5" s="202">
        <f>'[2]04'!J7</f>
        <v>0</v>
      </c>
      <c r="J5" s="202">
        <f>'[2]04'!K7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'[2]04'!B8</f>
        <v>42</v>
      </c>
      <c r="C6" s="202">
        <f>'[2]04'!C8</f>
        <v>30</v>
      </c>
      <c r="D6" s="202">
        <f>'[2]04'!D8</f>
        <v>0</v>
      </c>
      <c r="E6" s="202">
        <f>'[2]04'!E8</f>
        <v>0</v>
      </c>
      <c r="F6" s="15">
        <f t="shared" si="6"/>
        <v>72</v>
      </c>
      <c r="G6" s="201">
        <f>'[2]04'!H8</f>
        <v>39</v>
      </c>
      <c r="H6" s="202">
        <f>'[2]04'!I8</f>
        <v>0</v>
      </c>
      <c r="I6" s="202">
        <f>'[2]04'!J8</f>
        <v>0</v>
      </c>
      <c r="J6" s="202">
        <f>'[2]04'!K8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'[2]04'!B9</f>
        <v>42</v>
      </c>
      <c r="C7" s="202">
        <f>'[2]04'!C9</f>
        <v>30</v>
      </c>
      <c r="D7" s="202">
        <f>'[2]04'!D9</f>
        <v>0</v>
      </c>
      <c r="E7" s="202">
        <f>'[2]04'!E9</f>
        <v>0</v>
      </c>
      <c r="F7" s="15">
        <f t="shared" si="6"/>
        <v>72</v>
      </c>
      <c r="G7" s="201">
        <f>'[2]04'!H9</f>
        <v>39</v>
      </c>
      <c r="H7" s="202">
        <f>'[2]04'!I9</f>
        <v>0</v>
      </c>
      <c r="I7" s="202">
        <f>'[2]04'!J9</f>
        <v>0</v>
      </c>
      <c r="J7" s="202">
        <f>'[2]04'!K9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'[2]04'!B10</f>
        <v>42</v>
      </c>
      <c r="C8" s="202">
        <f>'[2]04'!C10</f>
        <v>30</v>
      </c>
      <c r="D8" s="202">
        <f>'[2]04'!D10</f>
        <v>0</v>
      </c>
      <c r="E8" s="202">
        <f>'[2]04'!E10</f>
        <v>0</v>
      </c>
      <c r="F8" s="15">
        <f t="shared" si="6"/>
        <v>72</v>
      </c>
      <c r="G8" s="201">
        <f>'[2]04'!H10</f>
        <v>39</v>
      </c>
      <c r="H8" s="202">
        <f>'[2]04'!I10</f>
        <v>0</v>
      </c>
      <c r="I8" s="202">
        <f>'[2]04'!J10</f>
        <v>0</v>
      </c>
      <c r="J8" s="202">
        <f>'[2]04'!K10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'[2]04'!B11</f>
        <v>42</v>
      </c>
      <c r="C9" s="202">
        <f>'[2]04'!C11</f>
        <v>30</v>
      </c>
      <c r="D9" s="202">
        <f>'[2]04'!D11</f>
        <v>0</v>
      </c>
      <c r="E9" s="202">
        <f>'[2]04'!E11</f>
        <v>0</v>
      </c>
      <c r="F9" s="15">
        <f t="shared" si="6"/>
        <v>72</v>
      </c>
      <c r="G9" s="201">
        <f>'[2]04'!H11</f>
        <v>39</v>
      </c>
      <c r="H9" s="202">
        <f>'[2]04'!I11</f>
        <v>0</v>
      </c>
      <c r="I9" s="202">
        <f>'[2]04'!J11</f>
        <v>0</v>
      </c>
      <c r="J9" s="202">
        <f>'[2]04'!K11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'[2]04'!B12</f>
        <v>42</v>
      </c>
      <c r="C10" s="202">
        <f>'[2]04'!C12</f>
        <v>30</v>
      </c>
      <c r="D10" s="202">
        <f>'[2]04'!D12</f>
        <v>0</v>
      </c>
      <c r="E10" s="202">
        <f>'[2]04'!E12</f>
        <v>0</v>
      </c>
      <c r="F10" s="15">
        <f t="shared" si="6"/>
        <v>72</v>
      </c>
      <c r="G10" s="201">
        <f>'[2]04'!H12</f>
        <v>39</v>
      </c>
      <c r="H10" s="202">
        <f>'[2]04'!I12</f>
        <v>0</v>
      </c>
      <c r="I10" s="202">
        <f>'[2]04'!J12</f>
        <v>0</v>
      </c>
      <c r="J10" s="202">
        <f>'[2]04'!K12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'[2]04'!B13</f>
        <v>42</v>
      </c>
      <c r="C11" s="202">
        <f>'[2]04'!C13</f>
        <v>30</v>
      </c>
      <c r="D11" s="202">
        <f>'[2]04'!D13</f>
        <v>0</v>
      </c>
      <c r="E11" s="202">
        <f>'[2]04'!E13</f>
        <v>0</v>
      </c>
      <c r="F11" s="15">
        <f t="shared" si="6"/>
        <v>72</v>
      </c>
      <c r="G11" s="201">
        <f>'[2]04'!H13</f>
        <v>39</v>
      </c>
      <c r="H11" s="202">
        <f>'[2]04'!I13</f>
        <v>0</v>
      </c>
      <c r="I11" s="202">
        <f>'[2]04'!J13</f>
        <v>0</v>
      </c>
      <c r="J11" s="202">
        <f>'[2]04'!K13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'[2]04'!B14</f>
        <v>42</v>
      </c>
      <c r="C12" s="202">
        <f>'[2]04'!C14</f>
        <v>30</v>
      </c>
      <c r="D12" s="202">
        <f>'[2]04'!D14</f>
        <v>0</v>
      </c>
      <c r="E12" s="202">
        <f>'[2]04'!E14</f>
        <v>0</v>
      </c>
      <c r="F12" s="15">
        <f t="shared" si="6"/>
        <v>72</v>
      </c>
      <c r="G12" s="201">
        <f>'[2]04'!H14</f>
        <v>39</v>
      </c>
      <c r="H12" s="202">
        <f>'[2]04'!I14</f>
        <v>0</v>
      </c>
      <c r="I12" s="202">
        <f>'[2]04'!J14</f>
        <v>0</v>
      </c>
      <c r="J12" s="202">
        <f>'[2]04'!K14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'[2]04'!B15</f>
        <v>42</v>
      </c>
      <c r="C13" s="202">
        <f>'[2]04'!C15</f>
        <v>30</v>
      </c>
      <c r="D13" s="202">
        <f>'[2]04'!D15</f>
        <v>0</v>
      </c>
      <c r="E13" s="202">
        <f>'[2]04'!E15</f>
        <v>0</v>
      </c>
      <c r="F13" s="15">
        <f t="shared" si="6"/>
        <v>72</v>
      </c>
      <c r="G13" s="201">
        <f>'[2]04'!H15</f>
        <v>39</v>
      </c>
      <c r="H13" s="202">
        <f>'[2]04'!I15</f>
        <v>0</v>
      </c>
      <c r="I13" s="202">
        <f>'[2]04'!J15</f>
        <v>0</v>
      </c>
      <c r="J13" s="202">
        <f>'[2]04'!K15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'[2]04'!B16</f>
        <v>42</v>
      </c>
      <c r="C14" s="202">
        <f>'[2]04'!C16</f>
        <v>30</v>
      </c>
      <c r="D14" s="202">
        <f>'[2]04'!D16</f>
        <v>0</v>
      </c>
      <c r="E14" s="202">
        <f>'[2]04'!E16</f>
        <v>0</v>
      </c>
      <c r="F14" s="15">
        <f t="shared" si="6"/>
        <v>72</v>
      </c>
      <c r="G14" s="201">
        <f>'[2]04'!H16</f>
        <v>39</v>
      </c>
      <c r="H14" s="202">
        <f>'[2]04'!I16</f>
        <v>0</v>
      </c>
      <c r="I14" s="202">
        <f>'[2]04'!J16</f>
        <v>0</v>
      </c>
      <c r="J14" s="202">
        <f>'[2]04'!K16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'[2]04'!B17</f>
        <v>42</v>
      </c>
      <c r="C15" s="202">
        <f>'[2]04'!C17</f>
        <v>30</v>
      </c>
      <c r="D15" s="202">
        <f>'[2]04'!D17</f>
        <v>0</v>
      </c>
      <c r="E15" s="202">
        <f>'[2]04'!E17</f>
        <v>0</v>
      </c>
      <c r="F15" s="15">
        <f t="shared" si="6"/>
        <v>72</v>
      </c>
      <c r="G15" s="201">
        <f>'[2]04'!H17</f>
        <v>39</v>
      </c>
      <c r="H15" s="202">
        <f>'[2]04'!I17</f>
        <v>0</v>
      </c>
      <c r="I15" s="202">
        <f>'[2]04'!J17</f>
        <v>0</v>
      </c>
      <c r="J15" s="202">
        <f>'[2]04'!K17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'[2]04'!B18</f>
        <v>42</v>
      </c>
      <c r="C16" s="202">
        <f>'[2]04'!C18</f>
        <v>30</v>
      </c>
      <c r="D16" s="202">
        <f>'[2]04'!D18</f>
        <v>0</v>
      </c>
      <c r="E16" s="202">
        <f>'[2]04'!E18</f>
        <v>0</v>
      </c>
      <c r="F16" s="15">
        <f t="shared" si="6"/>
        <v>72</v>
      </c>
      <c r="G16" s="201">
        <f>'[2]04'!H18</f>
        <v>39</v>
      </c>
      <c r="H16" s="202">
        <f>'[2]04'!I18</f>
        <v>0</v>
      </c>
      <c r="I16" s="202">
        <f>'[2]04'!J18</f>
        <v>0</v>
      </c>
      <c r="J16" s="202">
        <f>'[2]04'!K18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'[2]04'!B19</f>
        <v>42</v>
      </c>
      <c r="C17" s="202">
        <f>'[2]04'!C19</f>
        <v>30</v>
      </c>
      <c r="D17" s="202">
        <f>'[2]04'!D19</f>
        <v>0</v>
      </c>
      <c r="E17" s="202">
        <f>'[2]04'!E19</f>
        <v>0</v>
      </c>
      <c r="F17" s="15">
        <f t="shared" si="6"/>
        <v>72</v>
      </c>
      <c r="G17" s="201">
        <f>'[2]04'!H19</f>
        <v>39</v>
      </c>
      <c r="H17" s="202">
        <f>'[2]04'!I19</f>
        <v>0</v>
      </c>
      <c r="I17" s="202">
        <f>'[2]04'!J19</f>
        <v>0</v>
      </c>
      <c r="J17" s="202">
        <f>'[2]04'!K19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'[2]04'!B20</f>
        <v>42</v>
      </c>
      <c r="C18" s="202">
        <f>'[2]04'!C20</f>
        <v>30</v>
      </c>
      <c r="D18" s="202">
        <f>'[2]04'!D20</f>
        <v>0</v>
      </c>
      <c r="E18" s="202">
        <f>'[2]04'!E20</f>
        <v>0</v>
      </c>
      <c r="F18" s="15">
        <f t="shared" si="6"/>
        <v>72</v>
      </c>
      <c r="G18" s="201">
        <f>'[2]04'!H20</f>
        <v>39</v>
      </c>
      <c r="H18" s="202">
        <f>'[2]04'!I20</f>
        <v>0</v>
      </c>
      <c r="I18" s="202">
        <f>'[2]04'!J20</f>
        <v>0</v>
      </c>
      <c r="J18" s="202">
        <f>'[2]04'!K20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'[2]04'!B21</f>
        <v>42</v>
      </c>
      <c r="C19" s="202">
        <f>'[2]04'!C21</f>
        <v>30</v>
      </c>
      <c r="D19" s="202">
        <f>'[2]04'!D21</f>
        <v>0</v>
      </c>
      <c r="E19" s="202">
        <f>'[2]04'!E21</f>
        <v>0</v>
      </c>
      <c r="F19" s="15">
        <f t="shared" si="6"/>
        <v>72</v>
      </c>
      <c r="G19" s="201">
        <f>'[2]04'!H21</f>
        <v>40</v>
      </c>
      <c r="H19" s="202">
        <f>'[2]04'!I21</f>
        <v>0</v>
      </c>
      <c r="I19" s="202">
        <f>'[2]04'!J21</f>
        <v>0</v>
      </c>
      <c r="J19" s="202">
        <f>'[2]04'!K21</f>
        <v>0</v>
      </c>
      <c r="K19" s="15">
        <f t="shared" si="3"/>
        <v>40</v>
      </c>
      <c r="L19" s="18">
        <f>frq!C19</f>
        <v>1</v>
      </c>
      <c r="M19" s="125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  <c r="S19" s="18"/>
    </row>
    <row r="20" spans="1:19">
      <c r="A20" s="8" t="s">
        <v>62</v>
      </c>
      <c r="B20" s="201">
        <f>'[2]04'!B22</f>
        <v>42</v>
      </c>
      <c r="C20" s="202">
        <f>'[2]04'!C22</f>
        <v>30</v>
      </c>
      <c r="D20" s="202">
        <f>'[2]04'!D22</f>
        <v>0</v>
      </c>
      <c r="E20" s="202">
        <f>'[2]04'!E22</f>
        <v>0</v>
      </c>
      <c r="F20" s="15">
        <f t="shared" si="6"/>
        <v>72</v>
      </c>
      <c r="G20" s="201">
        <f>'[2]04'!H22</f>
        <v>40</v>
      </c>
      <c r="H20" s="202">
        <f>'[2]04'!I22</f>
        <v>0</v>
      </c>
      <c r="I20" s="202">
        <f>'[2]04'!J22</f>
        <v>0</v>
      </c>
      <c r="J20" s="202">
        <f>'[2]04'!K22</f>
        <v>0</v>
      </c>
      <c r="K20" s="15">
        <f t="shared" si="3"/>
        <v>40</v>
      </c>
      <c r="L20" s="18">
        <f>frq!C20</f>
        <v>1</v>
      </c>
      <c r="M20" s="125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  <c r="S20" s="18"/>
    </row>
    <row r="21" spans="1:19">
      <c r="A21" s="8" t="s">
        <v>63</v>
      </c>
      <c r="B21" s="201">
        <f>'[2]04'!B23</f>
        <v>42</v>
      </c>
      <c r="C21" s="202">
        <f>'[2]04'!C23</f>
        <v>30</v>
      </c>
      <c r="D21" s="202">
        <f>'[2]04'!D23</f>
        <v>0</v>
      </c>
      <c r="E21" s="202">
        <f>'[2]04'!E23</f>
        <v>0</v>
      </c>
      <c r="F21" s="15">
        <f t="shared" si="6"/>
        <v>72</v>
      </c>
      <c r="G21" s="201">
        <f>'[2]04'!H23</f>
        <v>40</v>
      </c>
      <c r="H21" s="202">
        <f>'[2]04'!I23</f>
        <v>0</v>
      </c>
      <c r="I21" s="202">
        <f>'[2]04'!J23</f>
        <v>0</v>
      </c>
      <c r="J21" s="202">
        <f>'[2]04'!K23</f>
        <v>0</v>
      </c>
      <c r="K21" s="15">
        <f t="shared" si="3"/>
        <v>40</v>
      </c>
      <c r="L21" s="18">
        <f>frq!C21</f>
        <v>1</v>
      </c>
      <c r="M21" s="125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  <c r="S21" s="18"/>
    </row>
    <row r="22" spans="1:19">
      <c r="A22" s="8" t="s">
        <v>64</v>
      </c>
      <c r="B22" s="201">
        <f>'[2]04'!B24</f>
        <v>42</v>
      </c>
      <c r="C22" s="202">
        <f>'[2]04'!C24</f>
        <v>30</v>
      </c>
      <c r="D22" s="202">
        <f>'[2]04'!D24</f>
        <v>0</v>
      </c>
      <c r="E22" s="202">
        <f>'[2]04'!E24</f>
        <v>0</v>
      </c>
      <c r="F22" s="15">
        <f t="shared" si="6"/>
        <v>72</v>
      </c>
      <c r="G22" s="201">
        <f>'[2]04'!H24</f>
        <v>40</v>
      </c>
      <c r="H22" s="202">
        <f>'[2]04'!I24</f>
        <v>0</v>
      </c>
      <c r="I22" s="202">
        <f>'[2]04'!J24</f>
        <v>0</v>
      </c>
      <c r="J22" s="202">
        <f>'[2]04'!K24</f>
        <v>0</v>
      </c>
      <c r="K22" s="15">
        <f t="shared" si="3"/>
        <v>40</v>
      </c>
      <c r="L22" s="18">
        <f>frq!C22</f>
        <v>1</v>
      </c>
      <c r="M22" s="125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  <c r="S22" s="18"/>
    </row>
    <row r="23" spans="1:19">
      <c r="A23" s="8" t="s">
        <v>65</v>
      </c>
      <c r="B23" s="201">
        <f>'[2]04'!B25</f>
        <v>42</v>
      </c>
      <c r="C23" s="202">
        <f>'[2]04'!C25</f>
        <v>30</v>
      </c>
      <c r="D23" s="202">
        <f>'[2]04'!D25</f>
        <v>0</v>
      </c>
      <c r="E23" s="202">
        <f>'[2]04'!E25</f>
        <v>0</v>
      </c>
      <c r="F23" s="15">
        <f t="shared" si="6"/>
        <v>72</v>
      </c>
      <c r="G23" s="201">
        <f>'[2]04'!H25</f>
        <v>40</v>
      </c>
      <c r="H23" s="202">
        <f>'[2]04'!I25</f>
        <v>0</v>
      </c>
      <c r="I23" s="202">
        <f>'[2]04'!J25</f>
        <v>0</v>
      </c>
      <c r="J23" s="202">
        <f>'[2]04'!K25</f>
        <v>0</v>
      </c>
      <c r="K23" s="15">
        <f t="shared" si="3"/>
        <v>40</v>
      </c>
      <c r="L23" s="18">
        <f>frq!C23</f>
        <v>1</v>
      </c>
      <c r="M23" s="125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  <c r="S23" s="18"/>
    </row>
    <row r="24" spans="1:19">
      <c r="A24" s="8" t="s">
        <v>66</v>
      </c>
      <c r="B24" s="201">
        <f>'[2]04'!B26</f>
        <v>42</v>
      </c>
      <c r="C24" s="202">
        <f>'[2]04'!C26</f>
        <v>30</v>
      </c>
      <c r="D24" s="202">
        <f>'[2]04'!D26</f>
        <v>0</v>
      </c>
      <c r="E24" s="202">
        <f>'[2]04'!E26</f>
        <v>0</v>
      </c>
      <c r="F24" s="15">
        <f t="shared" si="6"/>
        <v>72</v>
      </c>
      <c r="G24" s="201">
        <f>'[2]04'!H26</f>
        <v>40</v>
      </c>
      <c r="H24" s="202">
        <f>'[2]04'!I26</f>
        <v>0</v>
      </c>
      <c r="I24" s="202">
        <f>'[2]04'!J26</f>
        <v>0</v>
      </c>
      <c r="J24" s="202">
        <f>'[2]04'!K26</f>
        <v>0</v>
      </c>
      <c r="K24" s="15">
        <f t="shared" si="3"/>
        <v>40</v>
      </c>
      <c r="L24" s="18">
        <f>frq!C24</f>
        <v>1</v>
      </c>
      <c r="M24" s="125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  <c r="S24" s="18"/>
    </row>
    <row r="25" spans="1:19">
      <c r="A25" s="8" t="s">
        <v>67</v>
      </c>
      <c r="B25" s="201">
        <f>'[2]04'!B27</f>
        <v>42</v>
      </c>
      <c r="C25" s="202">
        <f>'[2]04'!C27</f>
        <v>30</v>
      </c>
      <c r="D25" s="202">
        <f>'[2]04'!D27</f>
        <v>0</v>
      </c>
      <c r="E25" s="202">
        <f>'[2]04'!E27</f>
        <v>0</v>
      </c>
      <c r="F25" s="15">
        <f t="shared" si="6"/>
        <v>72</v>
      </c>
      <c r="G25" s="201">
        <f>'[2]04'!H27</f>
        <v>40</v>
      </c>
      <c r="H25" s="202">
        <f>'[2]04'!I27</f>
        <v>0</v>
      </c>
      <c r="I25" s="202">
        <f>'[2]04'!J27</f>
        <v>0</v>
      </c>
      <c r="J25" s="202">
        <f>'[2]04'!K27</f>
        <v>0</v>
      </c>
      <c r="K25" s="15">
        <f t="shared" si="3"/>
        <v>40</v>
      </c>
      <c r="L25" s="18">
        <f>frq!C25</f>
        <v>1</v>
      </c>
      <c r="M25" s="125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  <c r="S25" s="18"/>
    </row>
    <row r="26" spans="1:19">
      <c r="A26" s="8" t="s">
        <v>68</v>
      </c>
      <c r="B26" s="201">
        <f>'[2]04'!B28</f>
        <v>42</v>
      </c>
      <c r="C26" s="202">
        <f>'[2]04'!C28</f>
        <v>30</v>
      </c>
      <c r="D26" s="202">
        <f>'[2]04'!D28</f>
        <v>0</v>
      </c>
      <c r="E26" s="202">
        <f>'[2]04'!E28</f>
        <v>0</v>
      </c>
      <c r="F26" s="15">
        <f t="shared" si="6"/>
        <v>72</v>
      </c>
      <c r="G26" s="201">
        <f>'[2]04'!H28</f>
        <v>40</v>
      </c>
      <c r="H26" s="202">
        <f>'[2]04'!I28</f>
        <v>0</v>
      </c>
      <c r="I26" s="202">
        <f>'[2]04'!J28</f>
        <v>0</v>
      </c>
      <c r="J26" s="202">
        <f>'[2]04'!K28</f>
        <v>0</v>
      </c>
      <c r="K26" s="15">
        <f t="shared" si="3"/>
        <v>40</v>
      </c>
      <c r="L26" s="18">
        <f>frq!C26</f>
        <v>1</v>
      </c>
      <c r="M26" s="125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  <c r="S26" s="18"/>
    </row>
    <row r="27" spans="1:19">
      <c r="A27" s="8" t="s">
        <v>69</v>
      </c>
      <c r="B27" s="201">
        <f>'[2]04'!B29</f>
        <v>42</v>
      </c>
      <c r="C27" s="202">
        <f>'[2]04'!C29</f>
        <v>30</v>
      </c>
      <c r="D27" s="202">
        <f>'[2]04'!D29</f>
        <v>0</v>
      </c>
      <c r="E27" s="202">
        <f>'[2]04'!E29</f>
        <v>0</v>
      </c>
      <c r="F27" s="15">
        <f t="shared" si="6"/>
        <v>72</v>
      </c>
      <c r="G27" s="201">
        <f>'[2]04'!H29</f>
        <v>40</v>
      </c>
      <c r="H27" s="202">
        <f>'[2]04'!I29</f>
        <v>0</v>
      </c>
      <c r="I27" s="202">
        <f>'[2]04'!J29</f>
        <v>0</v>
      </c>
      <c r="J27" s="202">
        <f>'[2]04'!K29</f>
        <v>0</v>
      </c>
      <c r="K27" s="15">
        <f t="shared" si="3"/>
        <v>40</v>
      </c>
      <c r="L27" s="18">
        <f>frq!C27</f>
        <v>1</v>
      </c>
      <c r="M27" s="125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  <c r="S27" s="18"/>
    </row>
    <row r="28" spans="1:19">
      <c r="A28" s="8" t="s">
        <v>70</v>
      </c>
      <c r="B28" s="201">
        <f>'[2]04'!B30</f>
        <v>42</v>
      </c>
      <c r="C28" s="202">
        <f>'[2]04'!C30</f>
        <v>30</v>
      </c>
      <c r="D28" s="202">
        <f>'[2]04'!D30</f>
        <v>0</v>
      </c>
      <c r="E28" s="202">
        <f>'[2]04'!E30</f>
        <v>0</v>
      </c>
      <c r="F28" s="15">
        <f t="shared" si="6"/>
        <v>72</v>
      </c>
      <c r="G28" s="201">
        <f>'[2]04'!H30</f>
        <v>40</v>
      </c>
      <c r="H28" s="202">
        <f>'[2]04'!I30</f>
        <v>0</v>
      </c>
      <c r="I28" s="202">
        <f>'[2]04'!J30</f>
        <v>0</v>
      </c>
      <c r="J28" s="202">
        <f>'[2]04'!K30</f>
        <v>0</v>
      </c>
      <c r="K28" s="15">
        <f t="shared" si="3"/>
        <v>40</v>
      </c>
      <c r="L28" s="18">
        <f>frq!C28</f>
        <v>1</v>
      </c>
      <c r="M28" s="125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  <c r="S28" s="18"/>
    </row>
    <row r="29" spans="1:19">
      <c r="A29" s="8" t="s">
        <v>71</v>
      </c>
      <c r="B29" s="201">
        <f>'[2]04'!B31</f>
        <v>42</v>
      </c>
      <c r="C29" s="202">
        <f>'[2]04'!C31</f>
        <v>30</v>
      </c>
      <c r="D29" s="202">
        <f>'[2]04'!D31</f>
        <v>0</v>
      </c>
      <c r="E29" s="202">
        <f>'[2]04'!E31</f>
        <v>0</v>
      </c>
      <c r="F29" s="15">
        <f t="shared" si="6"/>
        <v>72</v>
      </c>
      <c r="G29" s="201">
        <f>'[2]04'!H31</f>
        <v>40</v>
      </c>
      <c r="H29" s="202">
        <f>'[2]04'!I31</f>
        <v>0</v>
      </c>
      <c r="I29" s="202">
        <f>'[2]04'!J31</f>
        <v>0</v>
      </c>
      <c r="J29" s="202">
        <f>'[2]04'!K31</f>
        <v>0</v>
      </c>
      <c r="K29" s="15">
        <f t="shared" si="3"/>
        <v>40</v>
      </c>
      <c r="L29" s="18">
        <f>frq!C29</f>
        <v>1</v>
      </c>
      <c r="M29" s="125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  <c r="S29" s="18"/>
    </row>
    <row r="30" spans="1:19">
      <c r="A30" s="8" t="s">
        <v>72</v>
      </c>
      <c r="B30" s="201">
        <f>'[2]04'!B32</f>
        <v>42</v>
      </c>
      <c r="C30" s="202">
        <f>'[2]04'!C32</f>
        <v>30</v>
      </c>
      <c r="D30" s="202">
        <f>'[2]04'!D32</f>
        <v>0</v>
      </c>
      <c r="E30" s="202">
        <f>'[2]04'!E32</f>
        <v>0</v>
      </c>
      <c r="F30" s="15">
        <f t="shared" si="6"/>
        <v>72</v>
      </c>
      <c r="G30" s="201">
        <f>'[2]04'!H32</f>
        <v>40</v>
      </c>
      <c r="H30" s="202">
        <f>'[2]04'!I32</f>
        <v>0</v>
      </c>
      <c r="I30" s="202">
        <f>'[2]04'!J32</f>
        <v>0</v>
      </c>
      <c r="J30" s="202">
        <f>'[2]04'!K32</f>
        <v>0</v>
      </c>
      <c r="K30" s="15">
        <f t="shared" si="3"/>
        <v>40</v>
      </c>
      <c r="L30" s="18">
        <f>frq!C30</f>
        <v>1</v>
      </c>
      <c r="M30" s="125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  <c r="S30" s="18"/>
    </row>
    <row r="31" spans="1:19">
      <c r="A31" s="8" t="s">
        <v>73</v>
      </c>
      <c r="B31" s="201">
        <f>'[2]04'!B33</f>
        <v>42</v>
      </c>
      <c r="C31" s="202">
        <f>'[2]04'!C33</f>
        <v>30</v>
      </c>
      <c r="D31" s="202">
        <f>'[2]04'!D33</f>
        <v>0</v>
      </c>
      <c r="E31" s="202">
        <f>'[2]04'!E33</f>
        <v>0</v>
      </c>
      <c r="F31" s="15">
        <f t="shared" si="6"/>
        <v>72</v>
      </c>
      <c r="G31" s="201">
        <f>'[2]04'!H33</f>
        <v>40</v>
      </c>
      <c r="H31" s="202">
        <f>'[2]04'!I33</f>
        <v>0</v>
      </c>
      <c r="I31" s="202">
        <f>'[2]04'!J33</f>
        <v>0</v>
      </c>
      <c r="J31" s="202">
        <f>'[2]04'!K33</f>
        <v>0</v>
      </c>
      <c r="K31" s="15">
        <f t="shared" si="3"/>
        <v>40</v>
      </c>
      <c r="L31" s="18">
        <f>frq!C31</f>
        <v>1</v>
      </c>
      <c r="M31" s="125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  <c r="S31" s="18"/>
    </row>
    <row r="32" spans="1:19">
      <c r="A32" s="8" t="s">
        <v>74</v>
      </c>
      <c r="B32" s="201">
        <f>'[2]04'!B34</f>
        <v>42</v>
      </c>
      <c r="C32" s="202">
        <f>'[2]04'!C34</f>
        <v>30</v>
      </c>
      <c r="D32" s="202">
        <f>'[2]04'!D34</f>
        <v>0</v>
      </c>
      <c r="E32" s="202">
        <f>'[2]04'!E34</f>
        <v>0</v>
      </c>
      <c r="F32" s="15">
        <f t="shared" si="6"/>
        <v>72</v>
      </c>
      <c r="G32" s="201">
        <f>'[2]04'!H34</f>
        <v>40</v>
      </c>
      <c r="H32" s="202">
        <f>'[2]04'!I34</f>
        <v>0</v>
      </c>
      <c r="I32" s="202">
        <f>'[2]04'!J34</f>
        <v>0</v>
      </c>
      <c r="J32" s="202">
        <f>'[2]04'!K34</f>
        <v>0</v>
      </c>
      <c r="K32" s="15">
        <f t="shared" si="3"/>
        <v>40</v>
      </c>
      <c r="L32" s="18">
        <f>frq!C32</f>
        <v>1</v>
      </c>
      <c r="M32" s="125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  <c r="S32" s="18"/>
    </row>
    <row r="33" spans="1:19">
      <c r="A33" s="8" t="s">
        <v>75</v>
      </c>
      <c r="B33" s="201">
        <f>'[2]04'!B35</f>
        <v>42</v>
      </c>
      <c r="C33" s="202">
        <f>'[2]04'!C35</f>
        <v>30</v>
      </c>
      <c r="D33" s="202">
        <f>'[2]04'!D35</f>
        <v>0</v>
      </c>
      <c r="E33" s="202">
        <f>'[2]04'!E35</f>
        <v>0</v>
      </c>
      <c r="F33" s="15">
        <f t="shared" si="6"/>
        <v>72</v>
      </c>
      <c r="G33" s="201">
        <f>'[2]04'!H35</f>
        <v>40</v>
      </c>
      <c r="H33" s="202">
        <f>'[2]04'!I35</f>
        <v>0</v>
      </c>
      <c r="I33" s="202">
        <f>'[2]04'!J35</f>
        <v>0</v>
      </c>
      <c r="J33" s="202">
        <f>'[2]04'!K35</f>
        <v>0</v>
      </c>
      <c r="K33" s="15">
        <f t="shared" si="3"/>
        <v>40</v>
      </c>
      <c r="L33" s="18">
        <f>frq!C33</f>
        <v>1</v>
      </c>
      <c r="M33" s="125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  <c r="S33" s="18"/>
    </row>
    <row r="34" spans="1:19">
      <c r="A34" s="8" t="s">
        <v>76</v>
      </c>
      <c r="B34" s="201">
        <f>'[2]04'!B36</f>
        <v>42</v>
      </c>
      <c r="C34" s="202">
        <f>'[2]04'!C36</f>
        <v>30</v>
      </c>
      <c r="D34" s="202">
        <f>'[2]04'!D36</f>
        <v>0</v>
      </c>
      <c r="E34" s="202">
        <f>'[2]04'!E36</f>
        <v>0</v>
      </c>
      <c r="F34" s="15">
        <f t="shared" si="6"/>
        <v>72</v>
      </c>
      <c r="G34" s="201">
        <f>'[2]04'!H36</f>
        <v>40</v>
      </c>
      <c r="H34" s="202">
        <f>'[2]04'!I36</f>
        <v>0</v>
      </c>
      <c r="I34" s="202">
        <f>'[2]04'!J36</f>
        <v>0</v>
      </c>
      <c r="J34" s="202">
        <f>'[2]04'!K36</f>
        <v>0</v>
      </c>
      <c r="K34" s="15">
        <f t="shared" si="3"/>
        <v>40</v>
      </c>
      <c r="L34" s="18">
        <f>frq!C34</f>
        <v>1</v>
      </c>
      <c r="M34" s="125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  <c r="S34" s="18"/>
    </row>
    <row r="35" spans="1:19">
      <c r="A35" s="8" t="s">
        <v>77</v>
      </c>
      <c r="B35" s="201">
        <f>'[2]04'!B37</f>
        <v>42</v>
      </c>
      <c r="C35" s="202">
        <f>'[2]04'!C37</f>
        <v>30</v>
      </c>
      <c r="D35" s="202">
        <f>'[2]04'!D37</f>
        <v>0</v>
      </c>
      <c r="E35" s="202">
        <f>'[2]04'!E37</f>
        <v>0</v>
      </c>
      <c r="F35" s="15">
        <f t="shared" si="6"/>
        <v>72</v>
      </c>
      <c r="G35" s="201">
        <f>'[2]04'!H37</f>
        <v>40</v>
      </c>
      <c r="H35" s="202">
        <f>'[2]04'!I37</f>
        <v>0</v>
      </c>
      <c r="I35" s="202">
        <f>'[2]04'!J37</f>
        <v>0</v>
      </c>
      <c r="J35" s="202">
        <f>'[2]04'!K37</f>
        <v>0</v>
      </c>
      <c r="K35" s="15">
        <f t="shared" si="3"/>
        <v>40</v>
      </c>
      <c r="L35" s="18">
        <f>frq!C35</f>
        <v>1</v>
      </c>
      <c r="M35" s="125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  <c r="S35" s="18"/>
    </row>
    <row r="36" spans="1:19">
      <c r="A36" s="8" t="s">
        <v>78</v>
      </c>
      <c r="B36" s="201">
        <f>'[2]04'!B38</f>
        <v>42</v>
      </c>
      <c r="C36" s="202">
        <f>'[2]04'!C38</f>
        <v>30</v>
      </c>
      <c r="D36" s="202">
        <f>'[2]04'!D38</f>
        <v>0</v>
      </c>
      <c r="E36" s="202">
        <f>'[2]04'!E38</f>
        <v>0</v>
      </c>
      <c r="F36" s="15">
        <f t="shared" si="6"/>
        <v>72</v>
      </c>
      <c r="G36" s="201">
        <f>'[2]04'!H38</f>
        <v>40</v>
      </c>
      <c r="H36" s="202">
        <f>'[2]04'!I38</f>
        <v>0</v>
      </c>
      <c r="I36" s="202">
        <f>'[2]04'!J38</f>
        <v>0</v>
      </c>
      <c r="J36" s="202">
        <f>'[2]04'!K38</f>
        <v>0</v>
      </c>
      <c r="K36" s="15">
        <f t="shared" si="3"/>
        <v>40</v>
      </c>
      <c r="L36" s="18">
        <f>frq!C36</f>
        <v>1</v>
      </c>
      <c r="M36" s="125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  <c r="S36" s="18"/>
    </row>
    <row r="37" spans="1:19">
      <c r="A37" s="8" t="s">
        <v>79</v>
      </c>
      <c r="B37" s="201">
        <f>'[2]04'!B39</f>
        <v>42</v>
      </c>
      <c r="C37" s="202">
        <f>'[2]04'!C39</f>
        <v>30</v>
      </c>
      <c r="D37" s="202">
        <f>'[2]04'!D39</f>
        <v>0</v>
      </c>
      <c r="E37" s="202">
        <f>'[2]04'!E39</f>
        <v>0</v>
      </c>
      <c r="F37" s="15">
        <f t="shared" si="6"/>
        <v>72</v>
      </c>
      <c r="G37" s="201">
        <f>'[2]04'!H39</f>
        <v>40</v>
      </c>
      <c r="H37" s="202">
        <f>'[2]04'!I39</f>
        <v>0</v>
      </c>
      <c r="I37" s="202">
        <f>'[2]04'!J39</f>
        <v>0</v>
      </c>
      <c r="J37" s="202">
        <f>'[2]04'!K39</f>
        <v>0</v>
      </c>
      <c r="K37" s="15">
        <f t="shared" si="3"/>
        <v>40</v>
      </c>
      <c r="L37" s="18">
        <f>frq!C37</f>
        <v>1</v>
      </c>
      <c r="M37" s="125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  <c r="S37" s="18"/>
    </row>
    <row r="38" spans="1:19">
      <c r="A38" s="8" t="s">
        <v>80</v>
      </c>
      <c r="B38" s="201">
        <f>'[2]04'!B40</f>
        <v>42</v>
      </c>
      <c r="C38" s="202">
        <f>'[2]04'!C40</f>
        <v>30</v>
      </c>
      <c r="D38" s="202">
        <f>'[2]04'!D40</f>
        <v>0</v>
      </c>
      <c r="E38" s="202">
        <f>'[2]04'!E40</f>
        <v>0</v>
      </c>
      <c r="F38" s="15">
        <f t="shared" si="6"/>
        <v>72</v>
      </c>
      <c r="G38" s="201">
        <f>'[2]04'!H40</f>
        <v>40</v>
      </c>
      <c r="H38" s="202">
        <f>'[2]04'!I40</f>
        <v>0</v>
      </c>
      <c r="I38" s="202">
        <f>'[2]04'!J40</f>
        <v>0</v>
      </c>
      <c r="J38" s="202">
        <f>'[2]04'!K40</f>
        <v>0</v>
      </c>
      <c r="K38" s="15">
        <f t="shared" si="3"/>
        <v>40</v>
      </c>
      <c r="L38" s="18">
        <f>frq!C38</f>
        <v>1</v>
      </c>
      <c r="M38" s="125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  <c r="S38" s="18"/>
    </row>
    <row r="39" spans="1:19">
      <c r="A39" s="8" t="s">
        <v>81</v>
      </c>
      <c r="B39" s="201">
        <f>'[2]04'!B41</f>
        <v>42</v>
      </c>
      <c r="C39" s="202">
        <f>'[2]04'!C41</f>
        <v>30</v>
      </c>
      <c r="D39" s="202">
        <f>'[2]04'!D41</f>
        <v>0</v>
      </c>
      <c r="E39" s="202">
        <f>'[2]04'!E41</f>
        <v>0</v>
      </c>
      <c r="F39" s="15">
        <f t="shared" si="6"/>
        <v>72</v>
      </c>
      <c r="G39" s="201">
        <f>'[2]04'!H41</f>
        <v>39</v>
      </c>
      <c r="H39" s="202">
        <f>'[2]04'!I41</f>
        <v>0</v>
      </c>
      <c r="I39" s="202">
        <f>'[2]04'!J41</f>
        <v>0</v>
      </c>
      <c r="J39" s="202">
        <f>'[2]04'!K41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'[2]04'!B42</f>
        <v>42</v>
      </c>
      <c r="C40" s="202">
        <f>'[2]04'!C42</f>
        <v>30</v>
      </c>
      <c r="D40" s="202">
        <f>'[2]04'!D42</f>
        <v>0</v>
      </c>
      <c r="E40" s="202">
        <f>'[2]04'!E42</f>
        <v>0</v>
      </c>
      <c r="F40" s="15">
        <f t="shared" si="6"/>
        <v>72</v>
      </c>
      <c r="G40" s="201">
        <f>'[2]04'!H42</f>
        <v>39</v>
      </c>
      <c r="H40" s="202">
        <f>'[2]04'!I42</f>
        <v>0</v>
      </c>
      <c r="I40" s="202">
        <f>'[2]04'!J42</f>
        <v>0</v>
      </c>
      <c r="J40" s="202">
        <f>'[2]04'!K42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'[2]04'!B43</f>
        <v>42</v>
      </c>
      <c r="C41" s="202">
        <f>'[2]04'!C43</f>
        <v>30</v>
      </c>
      <c r="D41" s="202">
        <f>'[2]04'!D43</f>
        <v>0</v>
      </c>
      <c r="E41" s="202">
        <f>'[2]04'!E43</f>
        <v>0</v>
      </c>
      <c r="F41" s="15">
        <f t="shared" si="6"/>
        <v>72</v>
      </c>
      <c r="G41" s="201">
        <f>'[2]04'!H43</f>
        <v>39</v>
      </c>
      <c r="H41" s="202">
        <f>'[2]04'!I43</f>
        <v>0</v>
      </c>
      <c r="I41" s="202">
        <f>'[2]04'!J43</f>
        <v>0</v>
      </c>
      <c r="J41" s="202">
        <f>'[2]04'!K43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'[2]04'!B44</f>
        <v>42</v>
      </c>
      <c r="C42" s="202">
        <f>'[2]04'!C44</f>
        <v>30</v>
      </c>
      <c r="D42" s="202">
        <f>'[2]04'!D44</f>
        <v>0</v>
      </c>
      <c r="E42" s="202">
        <f>'[2]04'!E44</f>
        <v>0</v>
      </c>
      <c r="F42" s="15">
        <f t="shared" si="6"/>
        <v>72</v>
      </c>
      <c r="G42" s="201">
        <f>'[2]04'!H44</f>
        <v>39</v>
      </c>
      <c r="H42" s="202">
        <f>'[2]04'!I44</f>
        <v>0</v>
      </c>
      <c r="I42" s="202">
        <f>'[2]04'!J44</f>
        <v>0</v>
      </c>
      <c r="J42" s="202">
        <f>'[2]04'!K44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'[2]04'!B45</f>
        <v>42</v>
      </c>
      <c r="C43" s="202">
        <f>'[2]04'!C45</f>
        <v>30</v>
      </c>
      <c r="D43" s="202">
        <f>'[2]04'!D45</f>
        <v>0</v>
      </c>
      <c r="E43" s="202">
        <f>'[2]04'!E45</f>
        <v>0</v>
      </c>
      <c r="F43" s="15">
        <f t="shared" si="6"/>
        <v>72</v>
      </c>
      <c r="G43" s="201">
        <f>'[2]04'!H45</f>
        <v>39</v>
      </c>
      <c r="H43" s="202">
        <f>'[2]04'!I45</f>
        <v>0</v>
      </c>
      <c r="I43" s="202">
        <f>'[2]04'!J45</f>
        <v>0</v>
      </c>
      <c r="J43" s="202">
        <f>'[2]04'!K45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'[2]04'!B46</f>
        <v>42</v>
      </c>
      <c r="C44" s="202">
        <f>'[2]04'!C46</f>
        <v>30</v>
      </c>
      <c r="D44" s="202">
        <f>'[2]04'!D46</f>
        <v>0</v>
      </c>
      <c r="E44" s="202">
        <f>'[2]04'!E46</f>
        <v>0</v>
      </c>
      <c r="F44" s="15">
        <f t="shared" si="6"/>
        <v>72</v>
      </c>
      <c r="G44" s="201">
        <f>'[2]04'!H46</f>
        <v>39</v>
      </c>
      <c r="H44" s="202">
        <f>'[2]04'!I46</f>
        <v>0</v>
      </c>
      <c r="I44" s="202">
        <f>'[2]04'!J46</f>
        <v>0</v>
      </c>
      <c r="J44" s="202">
        <f>'[2]04'!K46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'[2]04'!B47</f>
        <v>42</v>
      </c>
      <c r="C45" s="202">
        <f>'[2]04'!C47</f>
        <v>30</v>
      </c>
      <c r="D45" s="202">
        <f>'[2]04'!D47</f>
        <v>0</v>
      </c>
      <c r="E45" s="202">
        <f>'[2]04'!E47</f>
        <v>0</v>
      </c>
      <c r="F45" s="15">
        <f t="shared" si="6"/>
        <v>72</v>
      </c>
      <c r="G45" s="201">
        <f>'[2]04'!H47</f>
        <v>39</v>
      </c>
      <c r="H45" s="202">
        <f>'[2]04'!I47</f>
        <v>0</v>
      </c>
      <c r="I45" s="202">
        <f>'[2]04'!J47</f>
        <v>0</v>
      </c>
      <c r="J45" s="202">
        <f>'[2]04'!K47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'[2]04'!B48</f>
        <v>42</v>
      </c>
      <c r="C46" s="202">
        <f>'[2]04'!C48</f>
        <v>30</v>
      </c>
      <c r="D46" s="202">
        <f>'[2]04'!D48</f>
        <v>0</v>
      </c>
      <c r="E46" s="202">
        <f>'[2]04'!E48</f>
        <v>0</v>
      </c>
      <c r="F46" s="15">
        <f t="shared" si="6"/>
        <v>72</v>
      </c>
      <c r="G46" s="201">
        <f>'[2]04'!H48</f>
        <v>39</v>
      </c>
      <c r="H46" s="202">
        <f>'[2]04'!I48</f>
        <v>0</v>
      </c>
      <c r="I46" s="202">
        <f>'[2]04'!J48</f>
        <v>0</v>
      </c>
      <c r="J46" s="202">
        <f>'[2]04'!K48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'[2]04'!B49</f>
        <v>42</v>
      </c>
      <c r="C47" s="202">
        <f>'[2]04'!C49</f>
        <v>30</v>
      </c>
      <c r="D47" s="202">
        <f>'[2]04'!D49</f>
        <v>0</v>
      </c>
      <c r="E47" s="202">
        <f>'[2]04'!E49</f>
        <v>0</v>
      </c>
      <c r="F47" s="15">
        <f t="shared" si="6"/>
        <v>72</v>
      </c>
      <c r="G47" s="201">
        <f>'[2]04'!H49</f>
        <v>39</v>
      </c>
      <c r="H47" s="202">
        <f>'[2]04'!I49</f>
        <v>0</v>
      </c>
      <c r="I47" s="202">
        <f>'[2]04'!J49</f>
        <v>0</v>
      </c>
      <c r="J47" s="202">
        <f>'[2]04'!K49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'[2]04'!B50</f>
        <v>42</v>
      </c>
      <c r="C48" s="202">
        <f>'[2]04'!C50</f>
        <v>30</v>
      </c>
      <c r="D48" s="202">
        <f>'[2]04'!D50</f>
        <v>0</v>
      </c>
      <c r="E48" s="202">
        <f>'[2]04'!E50</f>
        <v>0</v>
      </c>
      <c r="F48" s="15">
        <f t="shared" si="6"/>
        <v>72</v>
      </c>
      <c r="G48" s="201">
        <f>'[2]04'!H50</f>
        <v>39</v>
      </c>
      <c r="H48" s="202">
        <f>'[2]04'!I50</f>
        <v>0</v>
      </c>
      <c r="I48" s="202">
        <f>'[2]04'!J50</f>
        <v>0</v>
      </c>
      <c r="J48" s="202">
        <f>'[2]04'!K50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'[2]04'!B51</f>
        <v>42</v>
      </c>
      <c r="C49" s="202">
        <f>'[2]04'!C51</f>
        <v>30</v>
      </c>
      <c r="D49" s="202">
        <f>'[2]04'!D51</f>
        <v>0</v>
      </c>
      <c r="E49" s="202">
        <f>'[2]04'!E51</f>
        <v>0</v>
      </c>
      <c r="F49" s="15">
        <f t="shared" si="6"/>
        <v>72</v>
      </c>
      <c r="G49" s="201">
        <f>'[2]04'!H51</f>
        <v>39</v>
      </c>
      <c r="H49" s="202">
        <f>'[2]04'!I51</f>
        <v>0</v>
      </c>
      <c r="I49" s="202">
        <f>'[2]04'!J51</f>
        <v>0</v>
      </c>
      <c r="J49" s="202">
        <f>'[2]04'!K51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'[2]04'!B52</f>
        <v>42</v>
      </c>
      <c r="C50" s="202">
        <f>'[2]04'!C52</f>
        <v>30</v>
      </c>
      <c r="D50" s="202">
        <f>'[2]04'!D52</f>
        <v>0</v>
      </c>
      <c r="E50" s="202">
        <f>'[2]04'!E52</f>
        <v>0</v>
      </c>
      <c r="F50" s="15">
        <f t="shared" si="6"/>
        <v>72</v>
      </c>
      <c r="G50" s="201">
        <f>'[2]04'!H52</f>
        <v>39</v>
      </c>
      <c r="H50" s="202">
        <f>'[2]04'!I52</f>
        <v>0</v>
      </c>
      <c r="I50" s="202">
        <f>'[2]04'!J52</f>
        <v>0</v>
      </c>
      <c r="J50" s="202">
        <f>'[2]04'!K52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'[2]04'!B53</f>
        <v>42</v>
      </c>
      <c r="C51" s="202">
        <f>'[2]04'!C53</f>
        <v>30</v>
      </c>
      <c r="D51" s="202">
        <f>'[2]04'!D53</f>
        <v>0</v>
      </c>
      <c r="E51" s="202">
        <f>'[2]04'!E53</f>
        <v>0</v>
      </c>
      <c r="F51" s="15">
        <f t="shared" si="6"/>
        <v>72</v>
      </c>
      <c r="G51" s="201">
        <f>'[2]04'!H53</f>
        <v>39</v>
      </c>
      <c r="H51" s="202">
        <f>'[2]04'!I53</f>
        <v>0</v>
      </c>
      <c r="I51" s="202">
        <f>'[2]04'!J53</f>
        <v>0</v>
      </c>
      <c r="J51" s="202">
        <f>'[2]04'!K53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'[2]04'!B54</f>
        <v>42</v>
      </c>
      <c r="C52" s="202">
        <f>'[2]04'!C54</f>
        <v>30</v>
      </c>
      <c r="D52" s="202">
        <f>'[2]04'!D54</f>
        <v>0</v>
      </c>
      <c r="E52" s="202">
        <f>'[2]04'!E54</f>
        <v>0</v>
      </c>
      <c r="F52" s="15">
        <f t="shared" si="6"/>
        <v>72</v>
      </c>
      <c r="G52" s="201">
        <f>'[2]04'!H54</f>
        <v>39</v>
      </c>
      <c r="H52" s="202">
        <f>'[2]04'!I54</f>
        <v>0</v>
      </c>
      <c r="I52" s="202">
        <f>'[2]04'!J54</f>
        <v>0</v>
      </c>
      <c r="J52" s="202">
        <f>'[2]04'!K54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'[2]04'!B55</f>
        <v>42</v>
      </c>
      <c r="C53" s="202">
        <f>'[2]04'!C55</f>
        <v>30</v>
      </c>
      <c r="D53" s="202">
        <f>'[2]04'!D55</f>
        <v>0</v>
      </c>
      <c r="E53" s="202">
        <f>'[2]04'!E55</f>
        <v>0</v>
      </c>
      <c r="F53" s="15">
        <f t="shared" si="6"/>
        <v>72</v>
      </c>
      <c r="G53" s="201">
        <f>'[2]04'!H55</f>
        <v>39</v>
      </c>
      <c r="H53" s="202">
        <f>'[2]04'!I55</f>
        <v>0</v>
      </c>
      <c r="I53" s="202">
        <f>'[2]04'!J55</f>
        <v>0</v>
      </c>
      <c r="J53" s="202">
        <f>'[2]04'!K55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'[2]04'!B56</f>
        <v>42</v>
      </c>
      <c r="C54" s="202">
        <f>'[2]04'!C56</f>
        <v>30</v>
      </c>
      <c r="D54" s="202">
        <f>'[2]04'!D56</f>
        <v>0</v>
      </c>
      <c r="E54" s="202">
        <f>'[2]04'!E56</f>
        <v>0</v>
      </c>
      <c r="F54" s="15">
        <f t="shared" si="6"/>
        <v>72</v>
      </c>
      <c r="G54" s="201">
        <f>'[2]04'!H56</f>
        <v>39</v>
      </c>
      <c r="H54" s="202">
        <f>'[2]04'!I56</f>
        <v>0</v>
      </c>
      <c r="I54" s="202">
        <f>'[2]04'!J56</f>
        <v>0</v>
      </c>
      <c r="J54" s="202">
        <f>'[2]04'!K56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'[2]04'!B57</f>
        <v>42</v>
      </c>
      <c r="C55" s="202">
        <f>'[2]04'!C57</f>
        <v>30</v>
      </c>
      <c r="D55" s="202">
        <f>'[2]04'!D57</f>
        <v>0</v>
      </c>
      <c r="E55" s="202">
        <f>'[2]04'!E57</f>
        <v>0</v>
      </c>
      <c r="F55" s="15">
        <f t="shared" si="6"/>
        <v>72</v>
      </c>
      <c r="G55" s="201">
        <f>'[2]04'!H57</f>
        <v>39</v>
      </c>
      <c r="H55" s="202">
        <f>'[2]04'!I57</f>
        <v>0</v>
      </c>
      <c r="I55" s="202">
        <f>'[2]04'!J57</f>
        <v>0</v>
      </c>
      <c r="J55" s="202">
        <f>'[2]04'!K57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'[2]04'!B58</f>
        <v>42</v>
      </c>
      <c r="C56" s="202">
        <f>'[2]04'!C58</f>
        <v>30</v>
      </c>
      <c r="D56" s="202">
        <f>'[2]04'!D58</f>
        <v>0</v>
      </c>
      <c r="E56" s="202">
        <f>'[2]04'!E58</f>
        <v>0</v>
      </c>
      <c r="F56" s="15">
        <f t="shared" si="6"/>
        <v>72</v>
      </c>
      <c r="G56" s="201">
        <f>'[2]04'!H58</f>
        <v>39</v>
      </c>
      <c r="H56" s="202">
        <f>'[2]04'!I58</f>
        <v>0</v>
      </c>
      <c r="I56" s="202">
        <f>'[2]04'!J58</f>
        <v>0</v>
      </c>
      <c r="J56" s="202">
        <f>'[2]04'!K58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'[2]04'!B59</f>
        <v>42</v>
      </c>
      <c r="C57" s="202">
        <f>'[2]04'!C59</f>
        <v>30</v>
      </c>
      <c r="D57" s="202">
        <f>'[2]04'!D59</f>
        <v>0</v>
      </c>
      <c r="E57" s="202">
        <f>'[2]04'!E59</f>
        <v>0</v>
      </c>
      <c r="F57" s="15">
        <f t="shared" si="6"/>
        <v>72</v>
      </c>
      <c r="G57" s="201">
        <f>'[2]04'!H59</f>
        <v>39</v>
      </c>
      <c r="H57" s="202">
        <f>'[2]04'!I59</f>
        <v>0</v>
      </c>
      <c r="I57" s="202">
        <f>'[2]04'!J59</f>
        <v>0</v>
      </c>
      <c r="J57" s="202">
        <f>'[2]04'!K59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'[2]04'!B60</f>
        <v>42</v>
      </c>
      <c r="C58" s="202">
        <f>'[2]04'!C60</f>
        <v>30</v>
      </c>
      <c r="D58" s="202">
        <f>'[2]04'!D60</f>
        <v>0</v>
      </c>
      <c r="E58" s="202">
        <f>'[2]04'!E60</f>
        <v>0</v>
      </c>
      <c r="F58" s="15">
        <f t="shared" si="6"/>
        <v>72</v>
      </c>
      <c r="G58" s="201">
        <f>'[2]04'!H60</f>
        <v>39</v>
      </c>
      <c r="H58" s="202">
        <f>'[2]04'!I60</f>
        <v>0</v>
      </c>
      <c r="I58" s="202">
        <f>'[2]04'!J60</f>
        <v>0</v>
      </c>
      <c r="J58" s="202">
        <f>'[2]04'!K60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'[2]04'!B61</f>
        <v>42</v>
      </c>
      <c r="C59" s="202">
        <f>'[2]04'!C61</f>
        <v>30</v>
      </c>
      <c r="D59" s="202">
        <f>'[2]04'!D61</f>
        <v>0</v>
      </c>
      <c r="E59" s="202">
        <f>'[2]04'!E61</f>
        <v>0</v>
      </c>
      <c r="F59" s="15">
        <f t="shared" si="6"/>
        <v>72</v>
      </c>
      <c r="G59" s="201">
        <f>'[2]04'!H61</f>
        <v>39</v>
      </c>
      <c r="H59" s="202">
        <f>'[2]04'!I61</f>
        <v>0</v>
      </c>
      <c r="I59" s="202">
        <f>'[2]04'!J61</f>
        <v>0</v>
      </c>
      <c r="J59" s="202">
        <f>'[2]04'!K61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1">
        <f>'[2]04'!B62</f>
        <v>42</v>
      </c>
      <c r="C60" s="202">
        <f>'[2]04'!C62</f>
        <v>30</v>
      </c>
      <c r="D60" s="202">
        <f>'[2]04'!D62</f>
        <v>0</v>
      </c>
      <c r="E60" s="202">
        <f>'[2]04'!E62</f>
        <v>0</v>
      </c>
      <c r="F60" s="15">
        <f t="shared" si="6"/>
        <v>72</v>
      </c>
      <c r="G60" s="201">
        <f>'[2]04'!H62</f>
        <v>39</v>
      </c>
      <c r="H60" s="202">
        <f>'[2]04'!I62</f>
        <v>0</v>
      </c>
      <c r="I60" s="202">
        <f>'[2]04'!J62</f>
        <v>0</v>
      </c>
      <c r="J60" s="202">
        <f>'[2]04'!K62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1">
        <f>'[2]04'!B63</f>
        <v>42</v>
      </c>
      <c r="C61" s="202">
        <f>'[2]04'!C63</f>
        <v>30</v>
      </c>
      <c r="D61" s="202">
        <f>'[2]04'!D63</f>
        <v>0</v>
      </c>
      <c r="E61" s="202">
        <f>'[2]04'!E63</f>
        <v>0</v>
      </c>
      <c r="F61" s="15">
        <f t="shared" si="6"/>
        <v>72</v>
      </c>
      <c r="G61" s="201">
        <f>'[2]04'!H63</f>
        <v>39</v>
      </c>
      <c r="H61" s="202">
        <f>'[2]04'!I63</f>
        <v>0</v>
      </c>
      <c r="I61" s="202">
        <f>'[2]04'!J63</f>
        <v>0</v>
      </c>
      <c r="J61" s="202">
        <f>'[2]04'!K63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1">
        <f>'[2]04'!B64</f>
        <v>42</v>
      </c>
      <c r="C62" s="202">
        <f>'[2]04'!C64</f>
        <v>30</v>
      </c>
      <c r="D62" s="202">
        <f>'[2]04'!D64</f>
        <v>0</v>
      </c>
      <c r="E62" s="202">
        <f>'[2]04'!E64</f>
        <v>0</v>
      </c>
      <c r="F62" s="15">
        <f t="shared" si="6"/>
        <v>72</v>
      </c>
      <c r="G62" s="201">
        <f>'[2]04'!H64</f>
        <v>39</v>
      </c>
      <c r="H62" s="202">
        <f>'[2]04'!I64</f>
        <v>0</v>
      </c>
      <c r="I62" s="202">
        <f>'[2]04'!J64</f>
        <v>0</v>
      </c>
      <c r="J62" s="202">
        <f>'[2]04'!K64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1">
        <f>'[2]04'!B65</f>
        <v>42</v>
      </c>
      <c r="C63" s="202">
        <f>'[2]04'!C65</f>
        <v>30</v>
      </c>
      <c r="D63" s="202">
        <f>'[2]04'!D65</f>
        <v>0</v>
      </c>
      <c r="E63" s="202">
        <f>'[2]04'!E65</f>
        <v>0</v>
      </c>
      <c r="F63" s="15">
        <f t="shared" si="6"/>
        <v>72</v>
      </c>
      <c r="G63" s="201">
        <f>'[2]04'!H65</f>
        <v>39</v>
      </c>
      <c r="H63" s="202">
        <f>'[2]04'!I65</f>
        <v>0</v>
      </c>
      <c r="I63" s="202">
        <f>'[2]04'!J65</f>
        <v>0</v>
      </c>
      <c r="J63" s="202">
        <f>'[2]04'!K65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1">
        <f>'[2]04'!B66</f>
        <v>42</v>
      </c>
      <c r="C64" s="202">
        <f>'[2]04'!C66</f>
        <v>30</v>
      </c>
      <c r="D64" s="202">
        <f>'[2]04'!D66</f>
        <v>0</v>
      </c>
      <c r="E64" s="202">
        <f>'[2]04'!E66</f>
        <v>0</v>
      </c>
      <c r="F64" s="15">
        <f t="shared" si="6"/>
        <v>72</v>
      </c>
      <c r="G64" s="201">
        <f>'[2]04'!H66</f>
        <v>39</v>
      </c>
      <c r="H64" s="202">
        <f>'[2]04'!I66</f>
        <v>0</v>
      </c>
      <c r="I64" s="202">
        <f>'[2]04'!J66</f>
        <v>0</v>
      </c>
      <c r="J64" s="202">
        <f>'[2]04'!K66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1">
        <f>'[2]04'!B67</f>
        <v>42</v>
      </c>
      <c r="C65" s="202">
        <f>'[2]04'!C67</f>
        <v>30</v>
      </c>
      <c r="D65" s="202">
        <f>'[2]04'!D67</f>
        <v>0</v>
      </c>
      <c r="E65" s="202">
        <f>'[2]04'!E67</f>
        <v>0</v>
      </c>
      <c r="F65" s="15">
        <f t="shared" si="6"/>
        <v>72</v>
      </c>
      <c r="G65" s="201">
        <f>'[2]04'!H67</f>
        <v>39</v>
      </c>
      <c r="H65" s="202">
        <f>'[2]04'!I67</f>
        <v>0</v>
      </c>
      <c r="I65" s="202">
        <f>'[2]04'!J67</f>
        <v>0</v>
      </c>
      <c r="J65" s="202">
        <f>'[2]04'!K67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1">
        <f>'[2]04'!B68</f>
        <v>42</v>
      </c>
      <c r="C66" s="202">
        <f>'[2]04'!C68</f>
        <v>30</v>
      </c>
      <c r="D66" s="202">
        <f>'[2]04'!D68</f>
        <v>0</v>
      </c>
      <c r="E66" s="202">
        <f>'[2]04'!E68</f>
        <v>0</v>
      </c>
      <c r="F66" s="15">
        <f t="shared" si="6"/>
        <v>72</v>
      </c>
      <c r="G66" s="201">
        <f>'[2]04'!H68</f>
        <v>39</v>
      </c>
      <c r="H66" s="202">
        <f>'[2]04'!I68</f>
        <v>0</v>
      </c>
      <c r="I66" s="202">
        <f>'[2]04'!J68</f>
        <v>0</v>
      </c>
      <c r="J66" s="202">
        <f>'[2]04'!K68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1">
        <f>'[2]04'!B69</f>
        <v>42</v>
      </c>
      <c r="C67" s="202">
        <f>'[2]04'!C69</f>
        <v>30</v>
      </c>
      <c r="D67" s="202">
        <f>'[2]04'!D69</f>
        <v>0</v>
      </c>
      <c r="E67" s="202">
        <f>'[2]04'!E69</f>
        <v>0</v>
      </c>
      <c r="F67" s="15">
        <f t="shared" si="6"/>
        <v>72</v>
      </c>
      <c r="G67" s="201">
        <f>'[2]04'!H69</f>
        <v>39</v>
      </c>
      <c r="H67" s="202">
        <f>'[2]04'!I69</f>
        <v>0</v>
      </c>
      <c r="I67" s="202">
        <f>'[2]04'!J69</f>
        <v>0</v>
      </c>
      <c r="J67" s="202">
        <f>'[2]04'!K69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1">
        <f>'[2]04'!B70</f>
        <v>42</v>
      </c>
      <c r="C68" s="202">
        <f>'[2]04'!C70</f>
        <v>30</v>
      </c>
      <c r="D68" s="202">
        <f>'[2]04'!D70</f>
        <v>0</v>
      </c>
      <c r="E68" s="202">
        <f>'[2]04'!E70</f>
        <v>0</v>
      </c>
      <c r="F68" s="15">
        <f t="shared" si="6"/>
        <v>72</v>
      </c>
      <c r="G68" s="201">
        <f>'[2]04'!H70</f>
        <v>39</v>
      </c>
      <c r="H68" s="202">
        <f>'[2]04'!I70</f>
        <v>0</v>
      </c>
      <c r="I68" s="202">
        <f>'[2]04'!J70</f>
        <v>0</v>
      </c>
      <c r="J68" s="202">
        <f>'[2]04'!K70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1">
        <f>'[2]04'!B71</f>
        <v>42</v>
      </c>
      <c r="C69" s="202">
        <f>'[2]04'!C71</f>
        <v>30</v>
      </c>
      <c r="D69" s="202">
        <f>'[2]04'!D71</f>
        <v>0</v>
      </c>
      <c r="E69" s="202">
        <f>'[2]04'!E71</f>
        <v>0</v>
      </c>
      <c r="F69" s="15">
        <f t="shared" ref="F69:F98" si="16">SUM(B69:E69)</f>
        <v>72</v>
      </c>
      <c r="G69" s="201">
        <f>'[2]04'!H71</f>
        <v>38</v>
      </c>
      <c r="H69" s="202">
        <f>'[2]04'!I71</f>
        <v>0</v>
      </c>
      <c r="I69" s="202">
        <f>'[2]04'!J71</f>
        <v>0</v>
      </c>
      <c r="J69" s="202">
        <f>'[2]04'!K71</f>
        <v>0</v>
      </c>
      <c r="K69" s="15">
        <f t="shared" si="13"/>
        <v>38</v>
      </c>
      <c r="L69" s="18">
        <f>frq!C69</f>
        <v>1</v>
      </c>
      <c r="M69" s="125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  <c r="S69" s="18"/>
    </row>
    <row r="70" spans="1:19">
      <c r="A70" s="8" t="s">
        <v>112</v>
      </c>
      <c r="B70" s="201">
        <f>'[2]04'!B72</f>
        <v>42</v>
      </c>
      <c r="C70" s="202">
        <f>'[2]04'!C72</f>
        <v>30</v>
      </c>
      <c r="D70" s="202">
        <f>'[2]04'!D72</f>
        <v>0</v>
      </c>
      <c r="E70" s="202">
        <f>'[2]04'!E72</f>
        <v>0</v>
      </c>
      <c r="F70" s="15">
        <f t="shared" si="16"/>
        <v>72</v>
      </c>
      <c r="G70" s="201">
        <f>'[2]04'!H72</f>
        <v>38</v>
      </c>
      <c r="H70" s="202">
        <f>'[2]04'!I72</f>
        <v>0</v>
      </c>
      <c r="I70" s="202">
        <f>'[2]04'!J72</f>
        <v>0</v>
      </c>
      <c r="J70" s="202">
        <f>'[2]04'!K72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1">
        <f>'[2]04'!B73</f>
        <v>42</v>
      </c>
      <c r="C71" s="202">
        <f>'[2]04'!C73</f>
        <v>30</v>
      </c>
      <c r="D71" s="202">
        <f>'[2]04'!D73</f>
        <v>0</v>
      </c>
      <c r="E71" s="202">
        <f>'[2]04'!E73</f>
        <v>0</v>
      </c>
      <c r="F71" s="15">
        <f t="shared" si="16"/>
        <v>72</v>
      </c>
      <c r="G71" s="201">
        <f>'[2]04'!H73</f>
        <v>38</v>
      </c>
      <c r="H71" s="202">
        <f>'[2]04'!I73</f>
        <v>0</v>
      </c>
      <c r="I71" s="202">
        <f>'[2]04'!J73</f>
        <v>0</v>
      </c>
      <c r="J71" s="202">
        <f>'[2]04'!K73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1">
        <f>'[2]04'!B74</f>
        <v>42</v>
      </c>
      <c r="C72" s="202">
        <f>'[2]04'!C74</f>
        <v>30</v>
      </c>
      <c r="D72" s="202">
        <f>'[2]04'!D74</f>
        <v>0</v>
      </c>
      <c r="E72" s="202">
        <f>'[2]04'!E74</f>
        <v>0</v>
      </c>
      <c r="F72" s="15">
        <f t="shared" si="16"/>
        <v>72</v>
      </c>
      <c r="G72" s="201">
        <f>'[2]04'!H74</f>
        <v>38</v>
      </c>
      <c r="H72" s="202">
        <f>'[2]04'!I74</f>
        <v>0</v>
      </c>
      <c r="I72" s="202">
        <f>'[2]04'!J74</f>
        <v>0</v>
      </c>
      <c r="J72" s="202">
        <f>'[2]04'!K74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1">
        <f>'[2]04'!B75</f>
        <v>42</v>
      </c>
      <c r="C73" s="202">
        <f>'[2]04'!C75</f>
        <v>30</v>
      </c>
      <c r="D73" s="202">
        <f>'[2]04'!D75</f>
        <v>0</v>
      </c>
      <c r="E73" s="202">
        <f>'[2]04'!E75</f>
        <v>0</v>
      </c>
      <c r="F73" s="15">
        <f t="shared" si="16"/>
        <v>72</v>
      </c>
      <c r="G73" s="201">
        <f>'[2]04'!H75</f>
        <v>38</v>
      </c>
      <c r="H73" s="202">
        <f>'[2]04'!I75</f>
        <v>0</v>
      </c>
      <c r="I73" s="202">
        <f>'[2]04'!J75</f>
        <v>0</v>
      </c>
      <c r="J73" s="202">
        <f>'[2]04'!K75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1">
        <f>'[2]04'!B76</f>
        <v>42</v>
      </c>
      <c r="C74" s="202">
        <f>'[2]04'!C76</f>
        <v>30</v>
      </c>
      <c r="D74" s="202">
        <f>'[2]04'!D76</f>
        <v>0</v>
      </c>
      <c r="E74" s="202">
        <f>'[2]04'!E76</f>
        <v>0</v>
      </c>
      <c r="F74" s="15">
        <f t="shared" si="16"/>
        <v>72</v>
      </c>
      <c r="G74" s="201">
        <f>'[2]04'!H76</f>
        <v>38</v>
      </c>
      <c r="H74" s="202">
        <f>'[2]04'!I76</f>
        <v>0</v>
      </c>
      <c r="I74" s="202">
        <f>'[2]04'!J76</f>
        <v>0</v>
      </c>
      <c r="J74" s="202">
        <f>'[2]04'!K76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1">
        <f>'[2]04'!B77</f>
        <v>42</v>
      </c>
      <c r="C75" s="202">
        <f>'[2]04'!C77</f>
        <v>30</v>
      </c>
      <c r="D75" s="202">
        <f>'[2]04'!D77</f>
        <v>0</v>
      </c>
      <c r="E75" s="202">
        <f>'[2]04'!E77</f>
        <v>0</v>
      </c>
      <c r="F75" s="15">
        <f t="shared" si="16"/>
        <v>72</v>
      </c>
      <c r="G75" s="201">
        <f>'[2]04'!H77</f>
        <v>38</v>
      </c>
      <c r="H75" s="202">
        <f>'[2]04'!I77</f>
        <v>0</v>
      </c>
      <c r="I75" s="202">
        <f>'[2]04'!J77</f>
        <v>0</v>
      </c>
      <c r="J75" s="202">
        <f>'[2]04'!K77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'[2]04'!B78</f>
        <v>42</v>
      </c>
      <c r="C76" s="202">
        <f>'[2]04'!C78</f>
        <v>30</v>
      </c>
      <c r="D76" s="202">
        <f>'[2]04'!D78</f>
        <v>0</v>
      </c>
      <c r="E76" s="202">
        <f>'[2]04'!E78</f>
        <v>0</v>
      </c>
      <c r="F76" s="15">
        <f t="shared" si="16"/>
        <v>72</v>
      </c>
      <c r="G76" s="201">
        <f>'[2]04'!H78</f>
        <v>38</v>
      </c>
      <c r="H76" s="202">
        <f>'[2]04'!I78</f>
        <v>0</v>
      </c>
      <c r="I76" s="202">
        <f>'[2]04'!J78</f>
        <v>0</v>
      </c>
      <c r="J76" s="202">
        <f>'[2]04'!K78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'[2]04'!B79</f>
        <v>42</v>
      </c>
      <c r="C77" s="202">
        <f>'[2]04'!C79</f>
        <v>30</v>
      </c>
      <c r="D77" s="202">
        <f>'[2]04'!D79</f>
        <v>0</v>
      </c>
      <c r="E77" s="202">
        <f>'[2]04'!E79</f>
        <v>0</v>
      </c>
      <c r="F77" s="15">
        <f t="shared" si="16"/>
        <v>72</v>
      </c>
      <c r="G77" s="201">
        <f>'[2]04'!H79</f>
        <v>38</v>
      </c>
      <c r="H77" s="202">
        <f>'[2]04'!I79</f>
        <v>0</v>
      </c>
      <c r="I77" s="202">
        <f>'[2]04'!J79</f>
        <v>0</v>
      </c>
      <c r="J77" s="202">
        <f>'[2]04'!K79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'[2]04'!B80</f>
        <v>42</v>
      </c>
      <c r="C78" s="202">
        <f>'[2]04'!C80</f>
        <v>30</v>
      </c>
      <c r="D78" s="202">
        <f>'[2]04'!D80</f>
        <v>0</v>
      </c>
      <c r="E78" s="202">
        <f>'[2]04'!E80</f>
        <v>0</v>
      </c>
      <c r="F78" s="15">
        <f t="shared" si="16"/>
        <v>72</v>
      </c>
      <c r="G78" s="201">
        <f>'[2]04'!H80</f>
        <v>38</v>
      </c>
      <c r="H78" s="202">
        <f>'[2]04'!I80</f>
        <v>0</v>
      </c>
      <c r="I78" s="202">
        <f>'[2]04'!J80</f>
        <v>0</v>
      </c>
      <c r="J78" s="202">
        <f>'[2]04'!K80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'[2]04'!B81</f>
        <v>42</v>
      </c>
      <c r="C79" s="202">
        <f>'[2]04'!C81</f>
        <v>30</v>
      </c>
      <c r="D79" s="202">
        <f>'[2]04'!D81</f>
        <v>0</v>
      </c>
      <c r="E79" s="202">
        <f>'[2]04'!E81</f>
        <v>0</v>
      </c>
      <c r="F79" s="15">
        <f t="shared" si="16"/>
        <v>72</v>
      </c>
      <c r="G79" s="201">
        <f>'[2]04'!H81</f>
        <v>38</v>
      </c>
      <c r="H79" s="202">
        <f>'[2]04'!I81</f>
        <v>0</v>
      </c>
      <c r="I79" s="202">
        <f>'[2]04'!J81</f>
        <v>0</v>
      </c>
      <c r="J79" s="202">
        <f>'[2]04'!K81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1">
        <f>'[2]04'!B82</f>
        <v>42</v>
      </c>
      <c r="C80" s="202">
        <f>'[2]04'!C82</f>
        <v>30</v>
      </c>
      <c r="D80" s="202">
        <f>'[2]04'!D82</f>
        <v>0</v>
      </c>
      <c r="E80" s="202">
        <f>'[2]04'!E82</f>
        <v>0</v>
      </c>
      <c r="F80" s="15">
        <f t="shared" si="16"/>
        <v>72</v>
      </c>
      <c r="G80" s="201">
        <f>'[2]04'!H82</f>
        <v>38</v>
      </c>
      <c r="H80" s="202">
        <f>'[2]04'!I82</f>
        <v>0</v>
      </c>
      <c r="I80" s="202">
        <f>'[2]04'!J82</f>
        <v>0</v>
      </c>
      <c r="J80" s="202">
        <f>'[2]04'!K82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1">
        <f>'[2]04'!B83</f>
        <v>42</v>
      </c>
      <c r="C81" s="202">
        <f>'[2]04'!C83</f>
        <v>30</v>
      </c>
      <c r="D81" s="202">
        <f>'[2]04'!D83</f>
        <v>0</v>
      </c>
      <c r="E81" s="202">
        <f>'[2]04'!E83</f>
        <v>0</v>
      </c>
      <c r="F81" s="15">
        <f t="shared" si="16"/>
        <v>72</v>
      </c>
      <c r="G81" s="201">
        <f>'[2]04'!H83</f>
        <v>38</v>
      </c>
      <c r="H81" s="202">
        <f>'[2]04'!I83</f>
        <v>0</v>
      </c>
      <c r="I81" s="202">
        <f>'[2]04'!J83</f>
        <v>0</v>
      </c>
      <c r="J81" s="202">
        <f>'[2]04'!K83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1">
        <f>'[2]04'!B84</f>
        <v>42</v>
      </c>
      <c r="C82" s="202">
        <f>'[2]04'!C84</f>
        <v>30</v>
      </c>
      <c r="D82" s="202">
        <f>'[2]04'!D84</f>
        <v>0</v>
      </c>
      <c r="E82" s="202">
        <f>'[2]04'!E84</f>
        <v>0</v>
      </c>
      <c r="F82" s="15">
        <f t="shared" si="16"/>
        <v>72</v>
      </c>
      <c r="G82" s="201">
        <f>'[2]04'!H84</f>
        <v>38</v>
      </c>
      <c r="H82" s="202">
        <f>'[2]04'!I84</f>
        <v>0</v>
      </c>
      <c r="I82" s="202">
        <f>'[2]04'!J84</f>
        <v>0</v>
      </c>
      <c r="J82" s="202">
        <f>'[2]04'!K84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1">
        <f>'[2]04'!B85</f>
        <v>42</v>
      </c>
      <c r="C83" s="202">
        <f>'[2]04'!C85</f>
        <v>30</v>
      </c>
      <c r="D83" s="202">
        <f>'[2]04'!D85</f>
        <v>0</v>
      </c>
      <c r="E83" s="202">
        <f>'[2]04'!E85</f>
        <v>0</v>
      </c>
      <c r="F83" s="15">
        <f t="shared" si="16"/>
        <v>72</v>
      </c>
      <c r="G83" s="201">
        <f>'[2]04'!H85</f>
        <v>38</v>
      </c>
      <c r="H83" s="202">
        <f>'[2]04'!I85</f>
        <v>0</v>
      </c>
      <c r="I83" s="202">
        <f>'[2]04'!J85</f>
        <v>0</v>
      </c>
      <c r="J83" s="202">
        <f>'[2]04'!K85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1">
        <f>'[2]04'!B86</f>
        <v>42</v>
      </c>
      <c r="C84" s="202">
        <f>'[2]04'!C86</f>
        <v>30</v>
      </c>
      <c r="D84" s="202">
        <f>'[2]04'!D86</f>
        <v>0</v>
      </c>
      <c r="E84" s="202">
        <f>'[2]04'!E86</f>
        <v>0</v>
      </c>
      <c r="F84" s="15">
        <f t="shared" si="16"/>
        <v>72</v>
      </c>
      <c r="G84" s="201">
        <f>'[2]04'!H86</f>
        <v>38</v>
      </c>
      <c r="H84" s="202">
        <f>'[2]04'!I86</f>
        <v>0</v>
      </c>
      <c r="I84" s="202">
        <f>'[2]04'!J86</f>
        <v>0</v>
      </c>
      <c r="J84" s="202">
        <f>'[2]04'!K86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1">
        <f>'[2]04'!B87</f>
        <v>42</v>
      </c>
      <c r="C85" s="202">
        <f>'[2]04'!C87</f>
        <v>30</v>
      </c>
      <c r="D85" s="202">
        <f>'[2]04'!D87</f>
        <v>0</v>
      </c>
      <c r="E85" s="202">
        <f>'[2]04'!E87</f>
        <v>0</v>
      </c>
      <c r="F85" s="15">
        <f t="shared" si="16"/>
        <v>72</v>
      </c>
      <c r="G85" s="201">
        <f>'[2]04'!H87</f>
        <v>38</v>
      </c>
      <c r="H85" s="202">
        <f>'[2]04'!I87</f>
        <v>0</v>
      </c>
      <c r="I85" s="202">
        <f>'[2]04'!J87</f>
        <v>0</v>
      </c>
      <c r="J85" s="202">
        <f>'[2]04'!K87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1">
        <f>'[2]04'!B88</f>
        <v>42</v>
      </c>
      <c r="C86" s="202">
        <f>'[2]04'!C88</f>
        <v>30</v>
      </c>
      <c r="D86" s="202">
        <f>'[2]04'!D88</f>
        <v>0</v>
      </c>
      <c r="E86" s="202">
        <f>'[2]04'!E88</f>
        <v>0</v>
      </c>
      <c r="F86" s="15">
        <f t="shared" si="16"/>
        <v>72</v>
      </c>
      <c r="G86" s="201">
        <f>'[2]04'!H88</f>
        <v>38</v>
      </c>
      <c r="H86" s="202">
        <f>'[2]04'!I88</f>
        <v>0</v>
      </c>
      <c r="I86" s="202">
        <f>'[2]04'!J88</f>
        <v>0</v>
      </c>
      <c r="J86" s="202">
        <f>'[2]04'!K88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1">
        <f>'[2]04'!B89</f>
        <v>42</v>
      </c>
      <c r="C87" s="202">
        <f>'[2]04'!C89</f>
        <v>30</v>
      </c>
      <c r="D87" s="202">
        <f>'[2]04'!D89</f>
        <v>0</v>
      </c>
      <c r="E87" s="202">
        <f>'[2]04'!E89</f>
        <v>0</v>
      </c>
      <c r="F87" s="15">
        <f t="shared" si="16"/>
        <v>72</v>
      </c>
      <c r="G87" s="201">
        <f>'[2]04'!H89</f>
        <v>38</v>
      </c>
      <c r="H87" s="202">
        <f>'[2]04'!I89</f>
        <v>0</v>
      </c>
      <c r="I87" s="202">
        <f>'[2]04'!J89</f>
        <v>0</v>
      </c>
      <c r="J87" s="202">
        <f>'[2]04'!K89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1">
        <f>'[2]04'!B90</f>
        <v>42</v>
      </c>
      <c r="C88" s="202">
        <f>'[2]04'!C90</f>
        <v>30</v>
      </c>
      <c r="D88" s="202">
        <f>'[2]04'!D90</f>
        <v>0</v>
      </c>
      <c r="E88" s="202">
        <f>'[2]04'!E90</f>
        <v>0</v>
      </c>
      <c r="F88" s="15">
        <f t="shared" si="16"/>
        <v>72</v>
      </c>
      <c r="G88" s="201">
        <f>'[2]04'!H90</f>
        <v>38</v>
      </c>
      <c r="H88" s="202">
        <f>'[2]04'!I90</f>
        <v>0</v>
      </c>
      <c r="I88" s="202">
        <f>'[2]04'!J90</f>
        <v>0</v>
      </c>
      <c r="J88" s="202">
        <f>'[2]04'!K90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1">
        <f>'[2]04'!B91</f>
        <v>42</v>
      </c>
      <c r="C89" s="202">
        <f>'[2]04'!C91</f>
        <v>30</v>
      </c>
      <c r="D89" s="202">
        <f>'[2]04'!D91</f>
        <v>0</v>
      </c>
      <c r="E89" s="202">
        <f>'[2]04'!E91</f>
        <v>0</v>
      </c>
      <c r="F89" s="15">
        <f t="shared" si="16"/>
        <v>72</v>
      </c>
      <c r="G89" s="201">
        <f>'[2]04'!H91</f>
        <v>38</v>
      </c>
      <c r="H89" s="202">
        <f>'[2]04'!I91</f>
        <v>0</v>
      </c>
      <c r="I89" s="202">
        <f>'[2]04'!J91</f>
        <v>0</v>
      </c>
      <c r="J89" s="202">
        <f>'[2]04'!K91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1">
        <f>'[2]04'!B92</f>
        <v>42</v>
      </c>
      <c r="C90" s="202">
        <f>'[2]04'!C92</f>
        <v>30</v>
      </c>
      <c r="D90" s="202">
        <f>'[2]04'!D92</f>
        <v>0</v>
      </c>
      <c r="E90" s="202">
        <f>'[2]04'!E92</f>
        <v>0</v>
      </c>
      <c r="F90" s="15">
        <f t="shared" si="16"/>
        <v>72</v>
      </c>
      <c r="G90" s="201">
        <f>'[2]04'!H92</f>
        <v>38</v>
      </c>
      <c r="H90" s="202">
        <f>'[2]04'!I92</f>
        <v>0</v>
      </c>
      <c r="I90" s="202">
        <f>'[2]04'!J92</f>
        <v>0</v>
      </c>
      <c r="J90" s="202">
        <f>'[2]04'!K92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1">
        <f>'[2]04'!B93</f>
        <v>42</v>
      </c>
      <c r="C91" s="202">
        <f>'[2]04'!C93</f>
        <v>30</v>
      </c>
      <c r="D91" s="202">
        <f>'[2]04'!D93</f>
        <v>0</v>
      </c>
      <c r="E91" s="202">
        <f>'[2]04'!E93</f>
        <v>0</v>
      </c>
      <c r="F91" s="15">
        <f t="shared" si="16"/>
        <v>72</v>
      </c>
      <c r="G91" s="201">
        <f>'[2]04'!H93</f>
        <v>38</v>
      </c>
      <c r="H91" s="202">
        <f>'[2]04'!I93</f>
        <v>0</v>
      </c>
      <c r="I91" s="202">
        <f>'[2]04'!J93</f>
        <v>0</v>
      </c>
      <c r="J91" s="202">
        <f>'[2]04'!K93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'[2]04'!B94</f>
        <v>42</v>
      </c>
      <c r="C92" s="202">
        <f>'[2]04'!C94</f>
        <v>30</v>
      </c>
      <c r="D92" s="202">
        <f>'[2]04'!D94</f>
        <v>0</v>
      </c>
      <c r="E92" s="202">
        <f>'[2]04'!E94</f>
        <v>0</v>
      </c>
      <c r="F92" s="15">
        <f t="shared" si="16"/>
        <v>72</v>
      </c>
      <c r="G92" s="201">
        <f>'[2]04'!H94</f>
        <v>38</v>
      </c>
      <c r="H92" s="202">
        <f>'[2]04'!I94</f>
        <v>0</v>
      </c>
      <c r="I92" s="202">
        <f>'[2]04'!J94</f>
        <v>0</v>
      </c>
      <c r="J92" s="202">
        <f>'[2]04'!K94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'[2]04'!B95</f>
        <v>42</v>
      </c>
      <c r="C93" s="202">
        <f>'[2]04'!C95</f>
        <v>30</v>
      </c>
      <c r="D93" s="202">
        <f>'[2]04'!D95</f>
        <v>0</v>
      </c>
      <c r="E93" s="202">
        <f>'[2]04'!E95</f>
        <v>0</v>
      </c>
      <c r="F93" s="15">
        <f t="shared" si="16"/>
        <v>72</v>
      </c>
      <c r="G93" s="201">
        <f>'[2]04'!H95</f>
        <v>38</v>
      </c>
      <c r="H93" s="202">
        <f>'[2]04'!I95</f>
        <v>0</v>
      </c>
      <c r="I93" s="202">
        <f>'[2]04'!J95</f>
        <v>0</v>
      </c>
      <c r="J93" s="202">
        <f>'[2]04'!K95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'[2]04'!B96</f>
        <v>42</v>
      </c>
      <c r="C94" s="202">
        <f>'[2]04'!C96</f>
        <v>30</v>
      </c>
      <c r="D94" s="202">
        <f>'[2]04'!D96</f>
        <v>0</v>
      </c>
      <c r="E94" s="202">
        <f>'[2]04'!E96</f>
        <v>0</v>
      </c>
      <c r="F94" s="15">
        <f t="shared" si="16"/>
        <v>72</v>
      </c>
      <c r="G94" s="201">
        <f>'[2]04'!H96</f>
        <v>38</v>
      </c>
      <c r="H94" s="202">
        <f>'[2]04'!I96</f>
        <v>0</v>
      </c>
      <c r="I94" s="202">
        <f>'[2]04'!J96</f>
        <v>0</v>
      </c>
      <c r="J94" s="202">
        <f>'[2]04'!K96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'[2]04'!B97</f>
        <v>42</v>
      </c>
      <c r="C95" s="202">
        <f>'[2]04'!C97</f>
        <v>30</v>
      </c>
      <c r="D95" s="202">
        <f>'[2]04'!D97</f>
        <v>0</v>
      </c>
      <c r="E95" s="202">
        <f>'[2]04'!E97</f>
        <v>0</v>
      </c>
      <c r="F95" s="15">
        <f t="shared" si="16"/>
        <v>72</v>
      </c>
      <c r="G95" s="201">
        <f>'[2]04'!H97</f>
        <v>38</v>
      </c>
      <c r="H95" s="202">
        <f>'[2]04'!I97</f>
        <v>0</v>
      </c>
      <c r="I95" s="202">
        <f>'[2]04'!J97</f>
        <v>0</v>
      </c>
      <c r="J95" s="202">
        <f>'[2]04'!K97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'[2]04'!B98</f>
        <v>42</v>
      </c>
      <c r="C96" s="202">
        <f>'[2]04'!C98</f>
        <v>30</v>
      </c>
      <c r="D96" s="202">
        <f>'[2]04'!D98</f>
        <v>0</v>
      </c>
      <c r="E96" s="202">
        <f>'[2]04'!E98</f>
        <v>0</v>
      </c>
      <c r="F96" s="15">
        <f t="shared" si="16"/>
        <v>72</v>
      </c>
      <c r="G96" s="201">
        <f>'[2]04'!H98</f>
        <v>38</v>
      </c>
      <c r="H96" s="202">
        <f>'[2]04'!I98</f>
        <v>0</v>
      </c>
      <c r="I96" s="202">
        <f>'[2]04'!J98</f>
        <v>0</v>
      </c>
      <c r="J96" s="202">
        <f>'[2]04'!K98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'[2]04'!B99</f>
        <v>42</v>
      </c>
      <c r="C97" s="202">
        <f>'[2]04'!C99</f>
        <v>30</v>
      </c>
      <c r="D97" s="202">
        <f>'[2]04'!D99</f>
        <v>0</v>
      </c>
      <c r="E97" s="202">
        <f>'[2]04'!E99</f>
        <v>0</v>
      </c>
      <c r="F97" s="15">
        <f t="shared" si="16"/>
        <v>72</v>
      </c>
      <c r="G97" s="201">
        <f>'[2]04'!H99</f>
        <v>38</v>
      </c>
      <c r="H97" s="202">
        <f>'[2]04'!I99</f>
        <v>0</v>
      </c>
      <c r="I97" s="202">
        <f>'[2]04'!J99</f>
        <v>0</v>
      </c>
      <c r="J97" s="202">
        <f>'[2]04'!K99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'[2]04'!B100</f>
        <v>42</v>
      </c>
      <c r="C98" s="202">
        <f>'[2]04'!C100</f>
        <v>30</v>
      </c>
      <c r="D98" s="202">
        <f>'[2]04'!D100</f>
        <v>0</v>
      </c>
      <c r="E98" s="202">
        <f>'[2]04'!E100</f>
        <v>0</v>
      </c>
      <c r="F98" s="15">
        <f t="shared" si="16"/>
        <v>72</v>
      </c>
      <c r="G98" s="201">
        <f>'[2]04'!H100</f>
        <v>38</v>
      </c>
      <c r="H98" s="202">
        <f>'[2]04'!I100</f>
        <v>0</v>
      </c>
      <c r="I98" s="202">
        <f>'[2]04'!J100</f>
        <v>0</v>
      </c>
      <c r="J98" s="202">
        <f>'[2]04'!K100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0.9335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0.9335</v>
      </c>
      <c r="L99" s="128">
        <f t="shared" si="17"/>
        <v>2.4E-2</v>
      </c>
      <c r="M99" s="128">
        <f t="shared" si="17"/>
        <v>0.92120000000000002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0.92120000000000002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45661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1020</v>
      </c>
      <c r="G3" s="16">
        <f>'[3]04'!G5</f>
        <v>0</v>
      </c>
      <c r="H3" s="17">
        <f>SUM(B3:G3)</f>
        <v>1340</v>
      </c>
      <c r="I3" s="15">
        <f>'[3]04'!J5</f>
        <v>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5">
        <v>0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0</v>
      </c>
      <c r="BD3" s="205">
        <v>0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1020</v>
      </c>
      <c r="G4" s="16">
        <f>'[3]04'!G6</f>
        <v>0</v>
      </c>
      <c r="H4" s="17">
        <f>SUM(B4:G4)</f>
        <v>1340</v>
      </c>
      <c r="I4" s="15">
        <f>'[3]04'!J6</f>
        <v>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5">
        <v>0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0</v>
      </c>
      <c r="BD4" s="205">
        <v>0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1020</v>
      </c>
      <c r="G5" s="16">
        <f>'[3]04'!G7</f>
        <v>0</v>
      </c>
      <c r="H5" s="17">
        <f t="shared" ref="H5:H68" si="27">SUM(B5:G5)</f>
        <v>1340</v>
      </c>
      <c r="I5" s="15">
        <f>'[3]04'!J7</f>
        <v>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5">
        <v>0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0</v>
      </c>
      <c r="BD5" s="205">
        <v>0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1020</v>
      </c>
      <c r="G6" s="16">
        <f>'[3]04'!G8</f>
        <v>0</v>
      </c>
      <c r="H6" s="17">
        <f t="shared" si="27"/>
        <v>1340</v>
      </c>
      <c r="I6" s="15">
        <f>'[3]04'!J8</f>
        <v>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5">
        <v>0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0</v>
      </c>
      <c r="BD6" s="205">
        <v>0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1020</v>
      </c>
      <c r="G7" s="16">
        <f>'[3]04'!G9</f>
        <v>0</v>
      </c>
      <c r="H7" s="17">
        <f t="shared" si="27"/>
        <v>1340</v>
      </c>
      <c r="I7" s="15">
        <f>'[3]04'!J9</f>
        <v>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0</v>
      </c>
      <c r="BD7" s="205">
        <v>0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1020</v>
      </c>
      <c r="G8" s="16">
        <f>'[3]04'!G10</f>
        <v>0</v>
      </c>
      <c r="H8" s="17">
        <f t="shared" si="27"/>
        <v>1340</v>
      </c>
      <c r="I8" s="15">
        <f>'[3]04'!J10</f>
        <v>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0</v>
      </c>
      <c r="BD8" s="205">
        <v>0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1020</v>
      </c>
      <c r="G9" s="16">
        <f>'[3]04'!G11</f>
        <v>0</v>
      </c>
      <c r="H9" s="17">
        <f t="shared" si="27"/>
        <v>1340</v>
      </c>
      <c r="I9" s="15">
        <f>'[3]04'!J11</f>
        <v>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0</v>
      </c>
      <c r="BD9" s="205">
        <v>0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1020</v>
      </c>
      <c r="G10" s="16">
        <f>'[3]04'!G12</f>
        <v>0</v>
      </c>
      <c r="H10" s="17">
        <f t="shared" si="27"/>
        <v>1340</v>
      </c>
      <c r="I10" s="15">
        <f>'[3]04'!J12</f>
        <v>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5">
        <v>0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0</v>
      </c>
      <c r="BD10" s="205">
        <v>0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1020</v>
      </c>
      <c r="G11" s="16">
        <f>'[3]04'!G13</f>
        <v>0</v>
      </c>
      <c r="H11" s="17">
        <f t="shared" si="27"/>
        <v>1340</v>
      </c>
      <c r="I11" s="15">
        <f>'[3]04'!J13</f>
        <v>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5">
        <v>0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0</v>
      </c>
      <c r="BD11" s="205">
        <v>0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1020</v>
      </c>
      <c r="G12" s="16">
        <f>'[3]04'!G14</f>
        <v>0</v>
      </c>
      <c r="H12" s="17">
        <f t="shared" si="27"/>
        <v>1340</v>
      </c>
      <c r="I12" s="15">
        <f>'[3]04'!J14</f>
        <v>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0</v>
      </c>
      <c r="BD12" s="205">
        <v>0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1020</v>
      </c>
      <c r="G13" s="16">
        <f>'[3]04'!G15</f>
        <v>0</v>
      </c>
      <c r="H13" s="17">
        <f t="shared" si="27"/>
        <v>1340</v>
      </c>
      <c r="I13" s="15">
        <f>'[3]04'!J15</f>
        <v>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0</v>
      </c>
      <c r="BD13" s="205">
        <v>0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1020</v>
      </c>
      <c r="G14" s="16">
        <f>'[3]04'!G16</f>
        <v>0</v>
      </c>
      <c r="H14" s="17">
        <f t="shared" si="27"/>
        <v>1340</v>
      </c>
      <c r="I14" s="15">
        <f>'[3]04'!J16</f>
        <v>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5">
        <v>0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0</v>
      </c>
      <c r="BD14" s="205">
        <v>0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1020</v>
      </c>
      <c r="G15" s="16">
        <f>'[3]04'!G17</f>
        <v>0</v>
      </c>
      <c r="H15" s="17">
        <f t="shared" si="27"/>
        <v>1340</v>
      </c>
      <c r="I15" s="15">
        <f>'[3]04'!J17</f>
        <v>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1020</v>
      </c>
      <c r="G16" s="16">
        <f>'[3]04'!G18</f>
        <v>0</v>
      </c>
      <c r="H16" s="17">
        <f t="shared" si="27"/>
        <v>1340</v>
      </c>
      <c r="I16" s="15">
        <f>'[3]04'!J18</f>
        <v>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5">
        <v>0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0</v>
      </c>
      <c r="BD16" s="205">
        <v>0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1020</v>
      </c>
      <c r="G17" s="16">
        <f>'[3]04'!G19</f>
        <v>0</v>
      </c>
      <c r="H17" s="17">
        <f t="shared" si="27"/>
        <v>1340</v>
      </c>
      <c r="I17" s="15">
        <f>'[3]04'!J19</f>
        <v>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1020</v>
      </c>
      <c r="G18" s="16">
        <f>'[3]04'!G20</f>
        <v>0</v>
      </c>
      <c r="H18" s="17">
        <f t="shared" si="27"/>
        <v>1340</v>
      </c>
      <c r="I18" s="15">
        <f>'[3]04'!J20</f>
        <v>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5">
        <v>0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0</v>
      </c>
      <c r="BD18" s="205">
        <v>0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1020</v>
      </c>
      <c r="G19" s="16">
        <f>'[3]04'!G21</f>
        <v>0</v>
      </c>
      <c r="H19" s="17">
        <f t="shared" si="27"/>
        <v>1340</v>
      </c>
      <c r="I19" s="15">
        <f>'[3]04'!J21</f>
        <v>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1020</v>
      </c>
      <c r="G20" s="16">
        <f>'[3]04'!G22</f>
        <v>0</v>
      </c>
      <c r="H20" s="17">
        <f t="shared" si="27"/>
        <v>1340</v>
      </c>
      <c r="I20" s="15">
        <f>'[3]04'!J22</f>
        <v>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5">
        <v>0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0</v>
      </c>
      <c r="BD20" s="205">
        <v>0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1020</v>
      </c>
      <c r="G21" s="16">
        <f>'[3]04'!G23</f>
        <v>0</v>
      </c>
      <c r="H21" s="17">
        <f t="shared" si="27"/>
        <v>1340</v>
      </c>
      <c r="I21" s="15">
        <f>'[3]04'!J23</f>
        <v>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5">
        <v>0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0</v>
      </c>
      <c r="BD21" s="205">
        <v>0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1020</v>
      </c>
      <c r="G22" s="16">
        <f>'[3]04'!G24</f>
        <v>0</v>
      </c>
      <c r="H22" s="17">
        <f t="shared" si="27"/>
        <v>1340</v>
      </c>
      <c r="I22" s="15">
        <f>'[3]04'!J24</f>
        <v>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5">
        <v>0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0</v>
      </c>
      <c r="BD22" s="205">
        <v>0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1020</v>
      </c>
      <c r="G23" s="16">
        <f>'[3]04'!G25</f>
        <v>0</v>
      </c>
      <c r="H23" s="17">
        <f t="shared" si="27"/>
        <v>1340</v>
      </c>
      <c r="I23" s="15">
        <f>'[3]04'!J25</f>
        <v>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5">
        <v>0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0</v>
      </c>
      <c r="BD23" s="205">
        <v>0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1020</v>
      </c>
      <c r="G24" s="16">
        <f>'[3]04'!G26</f>
        <v>0</v>
      </c>
      <c r="H24" s="17">
        <f t="shared" si="27"/>
        <v>1340</v>
      </c>
      <c r="I24" s="15">
        <f>'[3]04'!J26</f>
        <v>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5">
        <v>0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0</v>
      </c>
      <c r="BD24" s="205">
        <v>0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1020</v>
      </c>
      <c r="G25" s="16">
        <f>'[3]04'!G27</f>
        <v>0</v>
      </c>
      <c r="H25" s="17">
        <f t="shared" si="27"/>
        <v>1340</v>
      </c>
      <c r="I25" s="15">
        <f>'[3]04'!J27</f>
        <v>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5">
        <v>0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0</v>
      </c>
      <c r="BD25" s="205">
        <v>0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1020</v>
      </c>
      <c r="G26" s="16">
        <f>'[3]04'!G28</f>
        <v>0</v>
      </c>
      <c r="H26" s="17">
        <f t="shared" si="27"/>
        <v>1340</v>
      </c>
      <c r="I26" s="15">
        <f>'[3]04'!J28</f>
        <v>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5">
        <v>0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0</v>
      </c>
      <c r="BD26" s="205">
        <v>0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1020</v>
      </c>
      <c r="G27" s="16">
        <f>'[3]04'!G29</f>
        <v>0</v>
      </c>
      <c r="H27" s="17">
        <f t="shared" si="27"/>
        <v>1340</v>
      </c>
      <c r="I27" s="15">
        <f>'[3]04'!J29</f>
        <v>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5">
        <v>0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0</v>
      </c>
      <c r="BD27" s="205">
        <v>0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1020</v>
      </c>
      <c r="G28" s="16">
        <f>'[3]04'!G30</f>
        <v>0</v>
      </c>
      <c r="H28" s="17">
        <f t="shared" si="27"/>
        <v>1340</v>
      </c>
      <c r="I28" s="15">
        <f>'[3]04'!J30</f>
        <v>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5">
        <v>0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0</v>
      </c>
      <c r="BD28" s="205">
        <v>0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1020</v>
      </c>
      <c r="G29" s="16">
        <f>'[3]04'!G31</f>
        <v>0</v>
      </c>
      <c r="H29" s="17">
        <f t="shared" si="27"/>
        <v>1340</v>
      </c>
      <c r="I29" s="15">
        <f>'[3]04'!J31</f>
        <v>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5">
        <v>0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0</v>
      </c>
      <c r="BD29" s="205">
        <v>0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1020</v>
      </c>
      <c r="G30" s="16">
        <f>'[3]04'!G32</f>
        <v>0</v>
      </c>
      <c r="H30" s="17">
        <f t="shared" si="27"/>
        <v>1340</v>
      </c>
      <c r="I30" s="15">
        <f>'[3]04'!J32</f>
        <v>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5">
        <v>0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0</v>
      </c>
      <c r="BD30" s="205">
        <v>0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1020</v>
      </c>
      <c r="G31" s="16">
        <f>'[3]04'!G33</f>
        <v>0</v>
      </c>
      <c r="H31" s="17">
        <f t="shared" si="27"/>
        <v>1340</v>
      </c>
      <c r="I31" s="15">
        <f>'[3]04'!J33</f>
        <v>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5">
        <v>0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0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1020</v>
      </c>
      <c r="G32" s="16">
        <f>'[3]04'!G34</f>
        <v>0</v>
      </c>
      <c r="H32" s="17">
        <f t="shared" si="27"/>
        <v>1340</v>
      </c>
      <c r="I32" s="15">
        <f>'[3]04'!J34</f>
        <v>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1020</v>
      </c>
      <c r="G33" s="16">
        <f>'[3]04'!G35</f>
        <v>0</v>
      </c>
      <c r="H33" s="17">
        <f t="shared" si="27"/>
        <v>1340</v>
      </c>
      <c r="I33" s="15">
        <f>'[3]04'!J35</f>
        <v>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5">
        <v>0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0</v>
      </c>
      <c r="BD33" s="205">
        <v>0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1020</v>
      </c>
      <c r="G34" s="16">
        <f>'[3]04'!G36</f>
        <v>0</v>
      </c>
      <c r="H34" s="17">
        <f t="shared" si="27"/>
        <v>1340</v>
      </c>
      <c r="I34" s="15">
        <f>'[3]04'!J36</f>
        <v>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5">
        <v>0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0</v>
      </c>
      <c r="BD34" s="205">
        <v>0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1020</v>
      </c>
      <c r="G35" s="16">
        <f>'[3]04'!G37</f>
        <v>0</v>
      </c>
      <c r="H35" s="17">
        <f t="shared" si="27"/>
        <v>1340</v>
      </c>
      <c r="I35" s="15">
        <f>'[3]04'!J37</f>
        <v>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5">
        <v>0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0</v>
      </c>
      <c r="BD35" s="205">
        <v>0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1020</v>
      </c>
      <c r="G36" s="16">
        <f>'[3]04'!G38</f>
        <v>0</v>
      </c>
      <c r="H36" s="17">
        <f t="shared" si="27"/>
        <v>1340</v>
      </c>
      <c r="I36" s="15">
        <f>'[3]04'!J38</f>
        <v>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5">
        <v>0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0</v>
      </c>
      <c r="BD36" s="205">
        <v>0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1020</v>
      </c>
      <c r="G37" s="16">
        <f>'[3]04'!G39</f>
        <v>0</v>
      </c>
      <c r="H37" s="17">
        <f t="shared" si="27"/>
        <v>1340</v>
      </c>
      <c r="I37" s="15">
        <f>'[3]04'!J39</f>
        <v>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5">
        <v>0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0</v>
      </c>
      <c r="BD37" s="205">
        <v>0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1020</v>
      </c>
      <c r="G38" s="16">
        <f>'[3]04'!G40</f>
        <v>0</v>
      </c>
      <c r="H38" s="17">
        <f t="shared" si="27"/>
        <v>1340</v>
      </c>
      <c r="I38" s="15">
        <f>'[3]04'!J40</f>
        <v>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5">
        <v>0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0</v>
      </c>
      <c r="BD38" s="205">
        <v>0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1010</v>
      </c>
      <c r="G39" s="16">
        <f>'[3]04'!G41</f>
        <v>0</v>
      </c>
      <c r="H39" s="17">
        <f t="shared" si="27"/>
        <v>1330</v>
      </c>
      <c r="I39" s="15">
        <f>'[3]04'!J41</f>
        <v>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5">
        <v>0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0</v>
      </c>
      <c r="BD39" s="205">
        <v>0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1010</v>
      </c>
      <c r="G40" s="16">
        <f>'[3]04'!G42</f>
        <v>0</v>
      </c>
      <c r="H40" s="17">
        <f t="shared" si="27"/>
        <v>1330</v>
      </c>
      <c r="I40" s="15">
        <f>'[3]04'!J42</f>
        <v>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5">
        <v>0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0</v>
      </c>
      <c r="BD40" s="205">
        <v>0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1010</v>
      </c>
      <c r="G41" s="16">
        <f>'[3]04'!G43</f>
        <v>0</v>
      </c>
      <c r="H41" s="17">
        <f t="shared" si="27"/>
        <v>1330</v>
      </c>
      <c r="I41" s="15">
        <f>'[3]04'!J43</f>
        <v>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5">
        <v>0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0</v>
      </c>
      <c r="BD41" s="205">
        <v>0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1010</v>
      </c>
      <c r="G42" s="16">
        <f>'[3]04'!G44</f>
        <v>0</v>
      </c>
      <c r="H42" s="17">
        <f t="shared" si="27"/>
        <v>1330</v>
      </c>
      <c r="I42" s="15">
        <f>'[3]04'!J44</f>
        <v>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5">
        <v>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0</v>
      </c>
      <c r="BD42" s="205">
        <v>0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1010</v>
      </c>
      <c r="G43" s="16">
        <f>'[3]04'!G45</f>
        <v>0</v>
      </c>
      <c r="H43" s="17">
        <f t="shared" si="27"/>
        <v>1330</v>
      </c>
      <c r="I43" s="15">
        <f>'[3]04'!J45</f>
        <v>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5">
        <v>0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0</v>
      </c>
      <c r="BD43" s="205">
        <v>0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1010</v>
      </c>
      <c r="G44" s="16">
        <f>'[3]04'!G46</f>
        <v>0</v>
      </c>
      <c r="H44" s="17">
        <f t="shared" si="27"/>
        <v>1330</v>
      </c>
      <c r="I44" s="15">
        <f>'[3]04'!J46</f>
        <v>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5">
        <v>0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0</v>
      </c>
      <c r="BD44" s="205">
        <v>0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1010</v>
      </c>
      <c r="G45" s="16">
        <f>'[3]04'!G47</f>
        <v>0</v>
      </c>
      <c r="H45" s="17">
        <f t="shared" si="27"/>
        <v>1330</v>
      </c>
      <c r="I45" s="15">
        <f>'[3]04'!J47</f>
        <v>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5">
        <v>0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0</v>
      </c>
      <c r="BD45" s="205">
        <v>0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1010</v>
      </c>
      <c r="G46" s="16">
        <f>'[3]04'!G48</f>
        <v>0</v>
      </c>
      <c r="H46" s="17">
        <f t="shared" si="27"/>
        <v>1330</v>
      </c>
      <c r="I46" s="15">
        <f>'[3]04'!J48</f>
        <v>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5">
        <v>0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0</v>
      </c>
      <c r="BD46" s="205">
        <v>0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1010</v>
      </c>
      <c r="G47" s="16">
        <f>'[3]04'!G49</f>
        <v>0</v>
      </c>
      <c r="H47" s="17">
        <f t="shared" si="27"/>
        <v>1330</v>
      </c>
      <c r="I47" s="15">
        <f>'[3]04'!J49</f>
        <v>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5">
        <v>0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0</v>
      </c>
      <c r="BD47" s="205">
        <v>0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1010</v>
      </c>
      <c r="G48" s="16">
        <f>'[3]04'!G50</f>
        <v>0</v>
      </c>
      <c r="H48" s="17">
        <f t="shared" si="27"/>
        <v>1330</v>
      </c>
      <c r="I48" s="15">
        <f>'[3]04'!J50</f>
        <v>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5">
        <v>0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0</v>
      </c>
      <c r="BD48" s="205">
        <v>0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1010</v>
      </c>
      <c r="G49" s="16">
        <f>'[3]04'!G51</f>
        <v>0</v>
      </c>
      <c r="H49" s="17">
        <f t="shared" si="27"/>
        <v>1330</v>
      </c>
      <c r="I49" s="15">
        <f>'[3]04'!J51</f>
        <v>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5">
        <v>0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0</v>
      </c>
      <c r="BD49" s="205">
        <v>0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1010</v>
      </c>
      <c r="G50" s="16">
        <f>'[3]04'!G52</f>
        <v>0</v>
      </c>
      <c r="H50" s="17">
        <f t="shared" si="27"/>
        <v>1330</v>
      </c>
      <c r="I50" s="15">
        <f>'[3]04'!J52</f>
        <v>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5">
        <v>0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0</v>
      </c>
      <c r="BD50" s="205">
        <v>0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990</v>
      </c>
      <c r="G51" s="16">
        <f>'[3]04'!G53</f>
        <v>0</v>
      </c>
      <c r="H51" s="17">
        <f t="shared" si="27"/>
        <v>1310</v>
      </c>
      <c r="I51" s="15">
        <f>'[3]04'!J53</f>
        <v>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5">
        <v>0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0</v>
      </c>
      <c r="BD51" s="205">
        <v>0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990</v>
      </c>
      <c r="G52" s="16">
        <f>'[3]04'!G54</f>
        <v>0</v>
      </c>
      <c r="H52" s="17">
        <f t="shared" si="27"/>
        <v>1310</v>
      </c>
      <c r="I52" s="15">
        <f>'[3]04'!J54</f>
        <v>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5">
        <v>0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0</v>
      </c>
      <c r="BD52" s="205">
        <v>0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990</v>
      </c>
      <c r="G53" s="16">
        <f>'[3]04'!G55</f>
        <v>0</v>
      </c>
      <c r="H53" s="17">
        <f t="shared" si="27"/>
        <v>1310</v>
      </c>
      <c r="I53" s="15">
        <f>'[3]04'!J55</f>
        <v>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5">
        <v>0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0</v>
      </c>
      <c r="BD53" s="205">
        <v>0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990</v>
      </c>
      <c r="G54" s="16">
        <f>'[3]04'!G56</f>
        <v>0</v>
      </c>
      <c r="H54" s="17">
        <f t="shared" si="27"/>
        <v>1310</v>
      </c>
      <c r="I54" s="15">
        <f>'[3]04'!J56</f>
        <v>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5">
        <v>0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0</v>
      </c>
      <c r="BD54" s="205">
        <v>0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990</v>
      </c>
      <c r="G55" s="16">
        <f>'[3]04'!G57</f>
        <v>0</v>
      </c>
      <c r="H55" s="17">
        <f t="shared" si="27"/>
        <v>1310</v>
      </c>
      <c r="I55" s="15">
        <f>'[3]04'!J57</f>
        <v>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5">
        <v>0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0</v>
      </c>
      <c r="BD55" s="205">
        <v>0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990</v>
      </c>
      <c r="G56" s="16">
        <f>'[3]04'!G58</f>
        <v>0</v>
      </c>
      <c r="H56" s="17">
        <f t="shared" si="27"/>
        <v>1310</v>
      </c>
      <c r="I56" s="15">
        <f>'[3]04'!J58</f>
        <v>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5">
        <v>0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0</v>
      </c>
      <c r="BD56" s="205">
        <v>0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990</v>
      </c>
      <c r="G57" s="16">
        <f>'[3]04'!G59</f>
        <v>0</v>
      </c>
      <c r="H57" s="17">
        <f t="shared" si="27"/>
        <v>1310</v>
      </c>
      <c r="I57" s="15">
        <f>'[3]04'!J59</f>
        <v>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5">
        <v>0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0</v>
      </c>
      <c r="BD57" s="205">
        <v>0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990</v>
      </c>
      <c r="G58" s="16">
        <f>'[3]04'!G60</f>
        <v>0</v>
      </c>
      <c r="H58" s="17">
        <f t="shared" si="27"/>
        <v>1310</v>
      </c>
      <c r="I58" s="15">
        <f>'[3]04'!J60</f>
        <v>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5">
        <v>0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0</v>
      </c>
      <c r="BD58" s="205">
        <v>0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990</v>
      </c>
      <c r="G59" s="16">
        <f>'[3]04'!G61</f>
        <v>0</v>
      </c>
      <c r="H59" s="17">
        <f t="shared" si="27"/>
        <v>1310</v>
      </c>
      <c r="I59" s="15">
        <f>'[3]04'!J61</f>
        <v>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5">
        <v>0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0</v>
      </c>
      <c r="BD59" s="205">
        <v>0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990</v>
      </c>
      <c r="G60" s="16">
        <f>'[3]04'!G62</f>
        <v>0</v>
      </c>
      <c r="H60" s="17">
        <f t="shared" si="27"/>
        <v>1310</v>
      </c>
      <c r="I60" s="15">
        <f>'[3]04'!J62</f>
        <v>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5">
        <v>0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0</v>
      </c>
      <c r="BD60" s="205">
        <v>0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990</v>
      </c>
      <c r="G61" s="16">
        <f>'[3]04'!G63</f>
        <v>0</v>
      </c>
      <c r="H61" s="17">
        <f t="shared" si="27"/>
        <v>1310</v>
      </c>
      <c r="I61" s="15">
        <f>'[3]04'!J63</f>
        <v>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5">
        <v>0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0</v>
      </c>
      <c r="BD61" s="205">
        <v>0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990</v>
      </c>
      <c r="G62" s="16">
        <f>'[3]04'!G64</f>
        <v>0</v>
      </c>
      <c r="H62" s="17">
        <f t="shared" si="27"/>
        <v>1310</v>
      </c>
      <c r="I62" s="15">
        <f>'[3]04'!J64</f>
        <v>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5">
        <v>0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0</v>
      </c>
      <c r="BD62" s="205">
        <v>0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990</v>
      </c>
      <c r="G63" s="16">
        <f>'[3]04'!G65</f>
        <v>0</v>
      </c>
      <c r="H63" s="17">
        <f t="shared" si="27"/>
        <v>1310</v>
      </c>
      <c r="I63" s="15">
        <f>'[3]04'!J65</f>
        <v>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5">
        <v>0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0</v>
      </c>
      <c r="BD63" s="205">
        <v>0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990</v>
      </c>
      <c r="G64" s="16">
        <f>'[3]04'!G66</f>
        <v>0</v>
      </c>
      <c r="H64" s="17">
        <f t="shared" si="27"/>
        <v>1310</v>
      </c>
      <c r="I64" s="15">
        <f>'[3]04'!J66</f>
        <v>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5">
        <v>0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0</v>
      </c>
      <c r="BD64" s="205">
        <v>0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990</v>
      </c>
      <c r="G65" s="16">
        <f>'[3]04'!G67</f>
        <v>0</v>
      </c>
      <c r="H65" s="17">
        <f t="shared" si="27"/>
        <v>1310</v>
      </c>
      <c r="I65" s="15">
        <f>'[3]04'!J67</f>
        <v>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5">
        <v>0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0</v>
      </c>
      <c r="BD65" s="205">
        <v>0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990</v>
      </c>
      <c r="G66" s="16">
        <f>'[3]04'!G68</f>
        <v>0</v>
      </c>
      <c r="H66" s="17">
        <f t="shared" si="27"/>
        <v>1310</v>
      </c>
      <c r="I66" s="15">
        <f>'[3]04'!J68</f>
        <v>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5">
        <v>0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0</v>
      </c>
      <c r="BD66" s="205">
        <v>0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990</v>
      </c>
      <c r="G67" s="16">
        <f>'[3]04'!G69</f>
        <v>0</v>
      </c>
      <c r="H67" s="17">
        <f t="shared" si="27"/>
        <v>1310</v>
      </c>
      <c r="I67" s="15">
        <f>'[3]04'!J69</f>
        <v>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5">
        <v>0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0</v>
      </c>
      <c r="BD67" s="205">
        <v>0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990</v>
      </c>
      <c r="G68" s="16">
        <f>'[3]04'!G70</f>
        <v>0</v>
      </c>
      <c r="H68" s="17">
        <f t="shared" si="27"/>
        <v>1310</v>
      </c>
      <c r="I68" s="15">
        <f>'[3]04'!J70</f>
        <v>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5">
        <v>0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0</v>
      </c>
      <c r="BD68" s="205">
        <v>0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990</v>
      </c>
      <c r="G69" s="16">
        <f>'[3]04'!G71</f>
        <v>0</v>
      </c>
      <c r="H69" s="17">
        <f t="shared" ref="H69:H98" si="59">SUM(B69:G69)</f>
        <v>1310</v>
      </c>
      <c r="I69" s="15">
        <f>'[3]04'!J71</f>
        <v>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5">
        <v>0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990</v>
      </c>
      <c r="G70" s="16">
        <f>'[3]04'!G72</f>
        <v>0</v>
      </c>
      <c r="H70" s="17">
        <f t="shared" si="59"/>
        <v>1310</v>
      </c>
      <c r="I70" s="15">
        <f>'[3]04'!J72</f>
        <v>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5">
        <v>0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0</v>
      </c>
      <c r="BD70" s="205">
        <v>0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990</v>
      </c>
      <c r="G71" s="16">
        <f>'[3]04'!G73</f>
        <v>0</v>
      </c>
      <c r="H71" s="17">
        <f t="shared" si="59"/>
        <v>1310</v>
      </c>
      <c r="I71" s="15">
        <f>'[3]04'!J73</f>
        <v>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5">
        <v>0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0</v>
      </c>
      <c r="BD71" s="205">
        <v>0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990</v>
      </c>
      <c r="G72" s="16">
        <f>'[3]04'!G74</f>
        <v>0</v>
      </c>
      <c r="H72" s="17">
        <f t="shared" si="59"/>
        <v>1310</v>
      </c>
      <c r="I72" s="15">
        <f>'[3]04'!J74</f>
        <v>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5">
        <v>0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0</v>
      </c>
      <c r="BD72" s="205">
        <v>0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990</v>
      </c>
      <c r="G73" s="16">
        <f>'[3]04'!G75</f>
        <v>0</v>
      </c>
      <c r="H73" s="17">
        <f t="shared" si="59"/>
        <v>1310</v>
      </c>
      <c r="I73" s="15">
        <f>'[3]04'!J75</f>
        <v>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5">
        <v>0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0</v>
      </c>
      <c r="BD73" s="205">
        <v>0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990</v>
      </c>
      <c r="G74" s="16">
        <f>'[3]04'!G76</f>
        <v>0</v>
      </c>
      <c r="H74" s="17">
        <f t="shared" si="59"/>
        <v>1310</v>
      </c>
      <c r="I74" s="15">
        <f>'[3]04'!J76</f>
        <v>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5">
        <v>0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0</v>
      </c>
      <c r="BD74" s="205">
        <v>0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1000</v>
      </c>
      <c r="G75" s="16">
        <f>'[3]04'!G77</f>
        <v>0</v>
      </c>
      <c r="H75" s="17">
        <f t="shared" si="59"/>
        <v>1320</v>
      </c>
      <c r="I75" s="15">
        <f>'[3]04'!J77</f>
        <v>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1000</v>
      </c>
      <c r="G76" s="16">
        <f>'[3]04'!G78</f>
        <v>0</v>
      </c>
      <c r="H76" s="17">
        <f t="shared" si="59"/>
        <v>1320</v>
      </c>
      <c r="I76" s="15">
        <f>'[3]04'!J78</f>
        <v>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5">
        <v>0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0</v>
      </c>
      <c r="BD76" s="205">
        <v>0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1000</v>
      </c>
      <c r="G77" s="16">
        <f>'[3]04'!G79</f>
        <v>0</v>
      </c>
      <c r="H77" s="17">
        <f t="shared" si="59"/>
        <v>1320</v>
      </c>
      <c r="I77" s="15">
        <f>'[3]04'!J79</f>
        <v>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5">
        <v>0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0</v>
      </c>
      <c r="BD77" s="205">
        <v>0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1000</v>
      </c>
      <c r="G78" s="16">
        <f>'[3]04'!G80</f>
        <v>0</v>
      </c>
      <c r="H78" s="17">
        <f t="shared" si="59"/>
        <v>1320</v>
      </c>
      <c r="I78" s="15">
        <f>'[3]04'!J80</f>
        <v>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5">
        <v>0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0</v>
      </c>
      <c r="BD78" s="205">
        <v>0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1000</v>
      </c>
      <c r="G79" s="16">
        <f>'[3]04'!G81</f>
        <v>0</v>
      </c>
      <c r="H79" s="17">
        <f t="shared" si="59"/>
        <v>1320</v>
      </c>
      <c r="I79" s="15">
        <f>'[3]04'!J81</f>
        <v>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1000</v>
      </c>
      <c r="G80" s="16">
        <f>'[3]04'!G82</f>
        <v>0</v>
      </c>
      <c r="H80" s="17">
        <f t="shared" si="59"/>
        <v>1320</v>
      </c>
      <c r="I80" s="15">
        <f>'[3]04'!J82</f>
        <v>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5">
        <v>0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0</v>
      </c>
      <c r="BD80" s="205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1000</v>
      </c>
      <c r="G81" s="16">
        <f>'[3]04'!G83</f>
        <v>0</v>
      </c>
      <c r="H81" s="17">
        <f t="shared" si="59"/>
        <v>1320</v>
      </c>
      <c r="I81" s="15">
        <f>'[3]04'!J83</f>
        <v>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0</v>
      </c>
      <c r="BD81" s="205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1000</v>
      </c>
      <c r="G82" s="16">
        <f>'[3]04'!G84</f>
        <v>0</v>
      </c>
      <c r="H82" s="17">
        <f t="shared" si="59"/>
        <v>1320</v>
      </c>
      <c r="I82" s="15">
        <f>'[3]04'!J84</f>
        <v>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5">
        <v>0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0</v>
      </c>
      <c r="BD82" s="205">
        <v>0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1000</v>
      </c>
      <c r="G83" s="16">
        <f>'[3]04'!G85</f>
        <v>0</v>
      </c>
      <c r="H83" s="17">
        <f t="shared" si="59"/>
        <v>1320</v>
      </c>
      <c r="I83" s="15">
        <f>'[3]04'!J85</f>
        <v>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0</v>
      </c>
      <c r="BD83" s="205">
        <v>0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1000</v>
      </c>
      <c r="G84" s="16">
        <f>'[3]04'!G86</f>
        <v>0</v>
      </c>
      <c r="H84" s="17">
        <f t="shared" si="59"/>
        <v>1320</v>
      </c>
      <c r="I84" s="15">
        <f>'[3]04'!J86</f>
        <v>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5">
        <v>0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0</v>
      </c>
      <c r="BD84" s="205">
        <v>0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1000</v>
      </c>
      <c r="G85" s="16">
        <f>'[3]04'!G87</f>
        <v>0</v>
      </c>
      <c r="H85" s="17">
        <f t="shared" si="59"/>
        <v>1320</v>
      </c>
      <c r="I85" s="15">
        <f>'[3]04'!J87</f>
        <v>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0</v>
      </c>
      <c r="BD85" s="205">
        <v>0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1000</v>
      </c>
      <c r="G86" s="16">
        <f>'[3]04'!G88</f>
        <v>0</v>
      </c>
      <c r="H86" s="17">
        <f t="shared" si="59"/>
        <v>1320</v>
      </c>
      <c r="I86" s="15">
        <f>'[3]04'!J88</f>
        <v>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1000</v>
      </c>
      <c r="G87" s="16">
        <f>'[3]04'!G89</f>
        <v>0</v>
      </c>
      <c r="H87" s="17">
        <f t="shared" si="59"/>
        <v>1320</v>
      </c>
      <c r="I87" s="15">
        <f>'[3]04'!J89</f>
        <v>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5">
        <v>0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0</v>
      </c>
      <c r="BD87" s="205">
        <v>0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1000</v>
      </c>
      <c r="G88" s="16">
        <f>'[3]04'!G90</f>
        <v>0</v>
      </c>
      <c r="H88" s="17">
        <f t="shared" si="59"/>
        <v>1320</v>
      </c>
      <c r="I88" s="15">
        <f>'[3]04'!J90</f>
        <v>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5">
        <v>0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0</v>
      </c>
      <c r="BD88" s="205">
        <v>0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1000</v>
      </c>
      <c r="G89" s="16">
        <f>'[3]04'!G91</f>
        <v>0</v>
      </c>
      <c r="H89" s="17">
        <f t="shared" si="59"/>
        <v>1320</v>
      </c>
      <c r="I89" s="15">
        <f>'[3]04'!J91</f>
        <v>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5">
        <v>0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0</v>
      </c>
      <c r="BD89" s="205">
        <v>0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1000</v>
      </c>
      <c r="G90" s="16">
        <f>'[3]04'!G92</f>
        <v>0</v>
      </c>
      <c r="H90" s="17">
        <f t="shared" si="59"/>
        <v>1320</v>
      </c>
      <c r="I90" s="15">
        <f>'[3]04'!J92</f>
        <v>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5">
        <v>0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0</v>
      </c>
      <c r="BD90" s="205">
        <v>0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1000</v>
      </c>
      <c r="G91" s="16">
        <f>'[3]04'!G93</f>
        <v>0</v>
      </c>
      <c r="H91" s="17">
        <f t="shared" si="59"/>
        <v>1320</v>
      </c>
      <c r="I91" s="15">
        <f>'[3]04'!J93</f>
        <v>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0</v>
      </c>
      <c r="BD91" s="205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1000</v>
      </c>
      <c r="G92" s="16">
        <f>'[3]04'!G94</f>
        <v>0</v>
      </c>
      <c r="H92" s="17">
        <f t="shared" si="59"/>
        <v>1320</v>
      </c>
      <c r="I92" s="15">
        <f>'[3]04'!J94</f>
        <v>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0</v>
      </c>
      <c r="BD92" s="205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1000</v>
      </c>
      <c r="G93" s="16">
        <f>'[3]04'!G95</f>
        <v>0</v>
      </c>
      <c r="H93" s="17">
        <f t="shared" si="59"/>
        <v>1320</v>
      </c>
      <c r="I93" s="15">
        <f>'[3]04'!J95</f>
        <v>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1000</v>
      </c>
      <c r="G94" s="16">
        <f>'[3]04'!G96</f>
        <v>0</v>
      </c>
      <c r="H94" s="17">
        <f t="shared" si="59"/>
        <v>1320</v>
      </c>
      <c r="I94" s="15">
        <f>'[3]04'!J96</f>
        <v>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0</v>
      </c>
      <c r="BD94" s="205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1000</v>
      </c>
      <c r="G95" s="16">
        <f>'[3]04'!G97</f>
        <v>0</v>
      </c>
      <c r="H95" s="17">
        <f t="shared" si="59"/>
        <v>1320</v>
      </c>
      <c r="I95" s="15">
        <f>'[3]04'!J97</f>
        <v>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1000</v>
      </c>
      <c r="G96" s="16">
        <f>'[3]04'!G98</f>
        <v>0</v>
      </c>
      <c r="H96" s="17">
        <f t="shared" si="59"/>
        <v>1320</v>
      </c>
      <c r="I96" s="15">
        <f>'[3]04'!J98</f>
        <v>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1000</v>
      </c>
      <c r="G97" s="16">
        <f>'[3]04'!G99</f>
        <v>0</v>
      </c>
      <c r="H97" s="17">
        <f t="shared" si="59"/>
        <v>1320</v>
      </c>
      <c r="I97" s="15">
        <f>'[3]04'!J99</f>
        <v>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5">
        <v>0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0</v>
      </c>
      <c r="BD97" s="205">
        <v>0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1000</v>
      </c>
      <c r="G98" s="16">
        <f>'[3]04'!G100</f>
        <v>0</v>
      </c>
      <c r="H98" s="17">
        <f t="shared" si="59"/>
        <v>1320</v>
      </c>
      <c r="I98" s="15">
        <f>'[3]04'!J100</f>
        <v>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0</v>
      </c>
      <c r="BD98" s="205">
        <v>0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45661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45661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190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190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3.6850000000000001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3"/>
      <c r="I3">
        <f>BRPL_EOD!AA3+BRPL_EOD!AB3</f>
        <v>16.18</v>
      </c>
      <c r="J3">
        <f>BYPL_EOD!AA3+BYPL_EOD!AB3</f>
        <v>8.86</v>
      </c>
      <c r="K3">
        <f>MES_EOD!AA3+MES_EOD!AB3</f>
        <v>0</v>
      </c>
      <c r="L3">
        <f>NDMC_EOD!AA3+NDMC_EOD!AB3</f>
        <v>1.93</v>
      </c>
      <c r="M3">
        <f>TPDDL_EOD!AA3+TPDDL_EOD!AB3</f>
        <v>11.56</v>
      </c>
      <c r="N3">
        <f t="shared" ref="N3:N66" si="0">SUM(I3:M3)</f>
        <v>38.53</v>
      </c>
      <c r="O3" s="113">
        <f t="shared" ref="O3:O66" si="1">G3-N3</f>
        <v>7.0000000000000284E-2</v>
      </c>
      <c r="P3">
        <v>16.209395276407992</v>
      </c>
      <c r="Q3">
        <v>8.8760965481443019</v>
      </c>
      <c r="R3">
        <v>0</v>
      </c>
      <c r="S3">
        <v>1.9335063586815469</v>
      </c>
      <c r="T3">
        <v>11.581001816766157</v>
      </c>
      <c r="U3" s="115">
        <f t="shared" ref="U3:U66" si="2">SUM(P3:T3)</f>
        <v>38.599999999999994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3"/>
      <c r="I4">
        <f>BRPL_EOD!AA4+BRPL_EOD!AB4</f>
        <v>16.18</v>
      </c>
      <c r="J4">
        <f>BYPL_EOD!AA4+BYPL_EOD!AB4</f>
        <v>8.86</v>
      </c>
      <c r="K4">
        <f>MES_EOD!AA4+MES_EOD!AB4</f>
        <v>0</v>
      </c>
      <c r="L4">
        <f>NDMC_EOD!AA4+NDMC_EOD!AB4</f>
        <v>1.93</v>
      </c>
      <c r="M4">
        <f>TPDDL_EOD!AA4+TPDDL_EOD!AB4</f>
        <v>11.56</v>
      </c>
      <c r="N4">
        <f t="shared" si="0"/>
        <v>38.53</v>
      </c>
      <c r="O4" s="113">
        <f t="shared" si="1"/>
        <v>7.0000000000000284E-2</v>
      </c>
      <c r="P4">
        <v>16.209395276407992</v>
      </c>
      <c r="Q4">
        <v>8.8760965481443019</v>
      </c>
      <c r="R4">
        <v>0</v>
      </c>
      <c r="S4">
        <v>1.9335063586815469</v>
      </c>
      <c r="T4">
        <v>11.581001816766157</v>
      </c>
      <c r="U4" s="115">
        <f t="shared" si="2"/>
        <v>38.599999999999994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13"/>
      <c r="I5">
        <f>BRPL_EOD!AA5+BRPL_EOD!AB5</f>
        <v>16.18</v>
      </c>
      <c r="J5">
        <f>BYPL_EOD!AA5+BYPL_EOD!AB5</f>
        <v>8.86</v>
      </c>
      <c r="K5">
        <f>MES_EOD!AA5+MES_EOD!AB5</f>
        <v>0</v>
      </c>
      <c r="L5">
        <f>NDMC_EOD!AA5+NDMC_EOD!AB5</f>
        <v>1.93</v>
      </c>
      <c r="M5">
        <f>TPDDL_EOD!AA5+TPDDL_EOD!AB5</f>
        <v>11.56</v>
      </c>
      <c r="N5">
        <f t="shared" si="0"/>
        <v>38.53</v>
      </c>
      <c r="O5" s="113">
        <f t="shared" si="1"/>
        <v>7.0000000000000284E-2</v>
      </c>
      <c r="P5">
        <v>16.209395276407992</v>
      </c>
      <c r="Q5">
        <v>8.8760965481443019</v>
      </c>
      <c r="R5">
        <v>0</v>
      </c>
      <c r="S5">
        <v>1.9335063586815469</v>
      </c>
      <c r="T5">
        <v>11.581001816766157</v>
      </c>
      <c r="U5" s="115">
        <f t="shared" si="2"/>
        <v>38.599999999999994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13"/>
      <c r="I6">
        <f>BRPL_EOD!AA6+BRPL_EOD!AB6</f>
        <v>16.18</v>
      </c>
      <c r="J6">
        <f>BYPL_EOD!AA6+BYPL_EOD!AB6</f>
        <v>8.86</v>
      </c>
      <c r="K6">
        <f>MES_EOD!AA6+MES_EOD!AB6</f>
        <v>0</v>
      </c>
      <c r="L6">
        <f>NDMC_EOD!AA6+NDMC_EOD!AB6</f>
        <v>1.93</v>
      </c>
      <c r="M6">
        <f>TPDDL_EOD!AA6+TPDDL_EOD!AB6</f>
        <v>11.56</v>
      </c>
      <c r="N6">
        <f t="shared" si="0"/>
        <v>38.53</v>
      </c>
      <c r="O6" s="113">
        <f t="shared" si="1"/>
        <v>7.0000000000000284E-2</v>
      </c>
      <c r="P6">
        <v>16.209395276407992</v>
      </c>
      <c r="Q6">
        <v>8.8760965481443019</v>
      </c>
      <c r="R6">
        <v>0</v>
      </c>
      <c r="S6">
        <v>1.9335063586815469</v>
      </c>
      <c r="T6">
        <v>11.581001816766157</v>
      </c>
      <c r="U6" s="115">
        <f t="shared" si="2"/>
        <v>38.599999999999994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13"/>
      <c r="I7">
        <f>BRPL_EOD!AA7+BRPL_EOD!AB7</f>
        <v>16.18</v>
      </c>
      <c r="J7">
        <f>BYPL_EOD!AA7+BYPL_EOD!AB7</f>
        <v>8.86</v>
      </c>
      <c r="K7">
        <f>MES_EOD!AA7+MES_EOD!AB7</f>
        <v>0</v>
      </c>
      <c r="L7">
        <f>NDMC_EOD!AA7+NDMC_EOD!AB7</f>
        <v>1.93</v>
      </c>
      <c r="M7">
        <f>TPDDL_EOD!AA7+TPDDL_EOD!AB7</f>
        <v>11.56</v>
      </c>
      <c r="N7">
        <f t="shared" si="0"/>
        <v>38.53</v>
      </c>
      <c r="O7" s="113">
        <f t="shared" si="1"/>
        <v>7.0000000000000284E-2</v>
      </c>
      <c r="P7">
        <v>16.209395276407992</v>
      </c>
      <c r="Q7">
        <v>8.8760965481443019</v>
      </c>
      <c r="R7">
        <v>0</v>
      </c>
      <c r="S7">
        <v>1.9335063586815469</v>
      </c>
      <c r="T7">
        <v>11.581001816766157</v>
      </c>
      <c r="U7" s="115">
        <f t="shared" si="2"/>
        <v>38.599999999999994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13"/>
      <c r="I8">
        <f>BRPL_EOD!AA8+BRPL_EOD!AB8</f>
        <v>16.18</v>
      </c>
      <c r="J8">
        <f>BYPL_EOD!AA8+BYPL_EOD!AB8</f>
        <v>8.86</v>
      </c>
      <c r="K8">
        <f>MES_EOD!AA8+MES_EOD!AB8</f>
        <v>0</v>
      </c>
      <c r="L8">
        <f>NDMC_EOD!AA8+NDMC_EOD!AB8</f>
        <v>1.93</v>
      </c>
      <c r="M8">
        <f>TPDDL_EOD!AA8+TPDDL_EOD!AB8</f>
        <v>11.56</v>
      </c>
      <c r="N8">
        <f t="shared" si="0"/>
        <v>38.53</v>
      </c>
      <c r="O8" s="113">
        <f t="shared" si="1"/>
        <v>7.0000000000000284E-2</v>
      </c>
      <c r="P8">
        <v>16.209395276407992</v>
      </c>
      <c r="Q8">
        <v>8.8760965481443019</v>
      </c>
      <c r="R8">
        <v>0</v>
      </c>
      <c r="S8">
        <v>1.9335063586815469</v>
      </c>
      <c r="T8">
        <v>11.581001816766157</v>
      </c>
      <c r="U8" s="115">
        <f t="shared" si="2"/>
        <v>38.599999999999994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13"/>
      <c r="I9">
        <f>BRPL_EOD!AA9+BRPL_EOD!AB9</f>
        <v>16.18</v>
      </c>
      <c r="J9">
        <f>BYPL_EOD!AA9+BYPL_EOD!AB9</f>
        <v>8.86</v>
      </c>
      <c r="K9">
        <f>MES_EOD!AA9+MES_EOD!AB9</f>
        <v>0</v>
      </c>
      <c r="L9">
        <f>NDMC_EOD!AA9+NDMC_EOD!AB9</f>
        <v>1.93</v>
      </c>
      <c r="M9">
        <f>TPDDL_EOD!AA9+TPDDL_EOD!AB9</f>
        <v>11.56</v>
      </c>
      <c r="N9">
        <f t="shared" si="0"/>
        <v>38.53</v>
      </c>
      <c r="O9" s="113">
        <f t="shared" si="1"/>
        <v>7.0000000000000284E-2</v>
      </c>
      <c r="P9">
        <v>16.209395276407992</v>
      </c>
      <c r="Q9">
        <v>8.8760965481443019</v>
      </c>
      <c r="R9">
        <v>0</v>
      </c>
      <c r="S9">
        <v>1.9335063586815469</v>
      </c>
      <c r="T9">
        <v>11.581001816766157</v>
      </c>
      <c r="U9" s="115">
        <f t="shared" si="2"/>
        <v>38.599999999999994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13"/>
      <c r="I10">
        <f>BRPL_EOD!AA10+BRPL_EOD!AB10</f>
        <v>16.18</v>
      </c>
      <c r="J10">
        <f>BYPL_EOD!AA10+BYPL_EOD!AB10</f>
        <v>8.86</v>
      </c>
      <c r="K10">
        <f>MES_EOD!AA10+MES_EOD!AB10</f>
        <v>0</v>
      </c>
      <c r="L10">
        <f>NDMC_EOD!AA10+NDMC_EOD!AB10</f>
        <v>1.93</v>
      </c>
      <c r="M10">
        <f>TPDDL_EOD!AA10+TPDDL_EOD!AB10</f>
        <v>11.56</v>
      </c>
      <c r="N10">
        <f t="shared" si="0"/>
        <v>38.53</v>
      </c>
      <c r="O10" s="113">
        <f t="shared" si="1"/>
        <v>7.0000000000000284E-2</v>
      </c>
      <c r="P10">
        <v>16.209395276407992</v>
      </c>
      <c r="Q10">
        <v>8.8760965481443019</v>
      </c>
      <c r="R10">
        <v>0</v>
      </c>
      <c r="S10">
        <v>1.9335063586815469</v>
      </c>
      <c r="T10">
        <v>11.581001816766157</v>
      </c>
      <c r="U10" s="115">
        <f t="shared" si="2"/>
        <v>38.599999999999994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13"/>
      <c r="I11">
        <f>BRPL_EOD!AA11+BRPL_EOD!AB11</f>
        <v>16.18</v>
      </c>
      <c r="J11">
        <f>BYPL_EOD!AA11+BYPL_EOD!AB11</f>
        <v>8.86</v>
      </c>
      <c r="K11">
        <f>MES_EOD!AA11+MES_EOD!AB11</f>
        <v>0</v>
      </c>
      <c r="L11">
        <f>NDMC_EOD!AA11+NDMC_EOD!AB11</f>
        <v>1.93</v>
      </c>
      <c r="M11">
        <f>TPDDL_EOD!AA11+TPDDL_EOD!AB11</f>
        <v>11.56</v>
      </c>
      <c r="N11">
        <f t="shared" si="0"/>
        <v>38.53</v>
      </c>
      <c r="O11" s="113">
        <f t="shared" si="1"/>
        <v>7.0000000000000284E-2</v>
      </c>
      <c r="P11">
        <v>16.209395276407992</v>
      </c>
      <c r="Q11">
        <v>8.8760965481443019</v>
      </c>
      <c r="R11">
        <v>0</v>
      </c>
      <c r="S11">
        <v>1.9335063586815469</v>
      </c>
      <c r="T11">
        <v>11.581001816766157</v>
      </c>
      <c r="U11" s="115">
        <f t="shared" si="2"/>
        <v>38.599999999999994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13"/>
      <c r="I12">
        <f>BRPL_EOD!AA12+BRPL_EOD!AB12</f>
        <v>16.18</v>
      </c>
      <c r="J12">
        <f>BYPL_EOD!AA12+BYPL_EOD!AB12</f>
        <v>8.86</v>
      </c>
      <c r="K12">
        <f>MES_EOD!AA12+MES_EOD!AB12</f>
        <v>0</v>
      </c>
      <c r="L12">
        <f>NDMC_EOD!AA12+NDMC_EOD!AB12</f>
        <v>1.93</v>
      </c>
      <c r="M12">
        <f>TPDDL_EOD!AA12+TPDDL_EOD!AB12</f>
        <v>11.56</v>
      </c>
      <c r="N12">
        <f t="shared" si="0"/>
        <v>38.53</v>
      </c>
      <c r="O12" s="113">
        <f t="shared" si="1"/>
        <v>7.0000000000000284E-2</v>
      </c>
      <c r="P12">
        <v>16.209395276407992</v>
      </c>
      <c r="Q12">
        <v>8.8760965481443019</v>
      </c>
      <c r="R12">
        <v>0</v>
      </c>
      <c r="S12">
        <v>1.9335063586815469</v>
      </c>
      <c r="T12">
        <v>11.581001816766157</v>
      </c>
      <c r="U12" s="115">
        <f t="shared" si="2"/>
        <v>38.599999999999994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13"/>
      <c r="I13">
        <f>BRPL_EOD!AA13+BRPL_EOD!AB13</f>
        <v>16.18</v>
      </c>
      <c r="J13">
        <f>BYPL_EOD!AA13+BYPL_EOD!AB13</f>
        <v>8.86</v>
      </c>
      <c r="K13">
        <f>MES_EOD!AA13+MES_EOD!AB13</f>
        <v>0</v>
      </c>
      <c r="L13">
        <f>NDMC_EOD!AA13+NDMC_EOD!AB13</f>
        <v>1.93</v>
      </c>
      <c r="M13">
        <f>TPDDL_EOD!AA13+TPDDL_EOD!AB13</f>
        <v>11.56</v>
      </c>
      <c r="N13">
        <f t="shared" si="0"/>
        <v>38.53</v>
      </c>
      <c r="O13" s="113">
        <f t="shared" si="1"/>
        <v>7.0000000000000284E-2</v>
      </c>
      <c r="P13">
        <v>16.209395276407992</v>
      </c>
      <c r="Q13">
        <v>8.8760965481443019</v>
      </c>
      <c r="R13">
        <v>0</v>
      </c>
      <c r="S13">
        <v>1.9335063586815469</v>
      </c>
      <c r="T13">
        <v>11.581001816766157</v>
      </c>
      <c r="U13" s="115">
        <f t="shared" si="2"/>
        <v>38.599999999999994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13"/>
      <c r="I14">
        <f>BRPL_EOD!AA14+BRPL_EOD!AB14</f>
        <v>16.18</v>
      </c>
      <c r="J14">
        <f>BYPL_EOD!AA14+BYPL_EOD!AB14</f>
        <v>8.86</v>
      </c>
      <c r="K14">
        <f>MES_EOD!AA14+MES_EOD!AB14</f>
        <v>0</v>
      </c>
      <c r="L14">
        <f>NDMC_EOD!AA14+NDMC_EOD!AB14</f>
        <v>1.93</v>
      </c>
      <c r="M14">
        <f>TPDDL_EOD!AA14+TPDDL_EOD!AB14</f>
        <v>11.56</v>
      </c>
      <c r="N14">
        <f t="shared" si="0"/>
        <v>38.53</v>
      </c>
      <c r="O14" s="113">
        <f t="shared" si="1"/>
        <v>7.0000000000000284E-2</v>
      </c>
      <c r="P14">
        <v>16.209395276407992</v>
      </c>
      <c r="Q14">
        <v>8.8760965481443019</v>
      </c>
      <c r="R14">
        <v>0</v>
      </c>
      <c r="S14">
        <v>1.9335063586815469</v>
      </c>
      <c r="T14">
        <v>11.581001816766157</v>
      </c>
      <c r="U14" s="115">
        <f t="shared" si="2"/>
        <v>38.599999999999994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13"/>
      <c r="I15">
        <f>BRPL_EOD!AA15+BRPL_EOD!AB15</f>
        <v>16.18</v>
      </c>
      <c r="J15">
        <f>BYPL_EOD!AA15+BYPL_EOD!AB15</f>
        <v>8.86</v>
      </c>
      <c r="K15">
        <f>MES_EOD!AA15+MES_EOD!AB15</f>
        <v>0</v>
      </c>
      <c r="L15">
        <f>NDMC_EOD!AA15+NDMC_EOD!AB15</f>
        <v>1.93</v>
      </c>
      <c r="M15">
        <f>TPDDL_EOD!AA15+TPDDL_EOD!AB15</f>
        <v>11.56</v>
      </c>
      <c r="N15">
        <f t="shared" si="0"/>
        <v>38.53</v>
      </c>
      <c r="O15" s="113">
        <f t="shared" si="1"/>
        <v>7.0000000000000284E-2</v>
      </c>
      <c r="P15">
        <v>16.209395276407992</v>
      </c>
      <c r="Q15">
        <v>8.8760965481443019</v>
      </c>
      <c r="R15">
        <v>0</v>
      </c>
      <c r="S15">
        <v>1.9335063586815469</v>
      </c>
      <c r="T15">
        <v>11.581001816766157</v>
      </c>
      <c r="U15" s="115">
        <f t="shared" si="2"/>
        <v>38.599999999999994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13"/>
      <c r="I16">
        <f>BRPL_EOD!AA16+BRPL_EOD!AB16</f>
        <v>16.18</v>
      </c>
      <c r="J16">
        <f>BYPL_EOD!AA16+BYPL_EOD!AB16</f>
        <v>8.86</v>
      </c>
      <c r="K16">
        <f>MES_EOD!AA16+MES_EOD!AB16</f>
        <v>0</v>
      </c>
      <c r="L16">
        <f>NDMC_EOD!AA16+NDMC_EOD!AB16</f>
        <v>1.93</v>
      </c>
      <c r="M16">
        <f>TPDDL_EOD!AA16+TPDDL_EOD!AB16</f>
        <v>11.56</v>
      </c>
      <c r="N16">
        <f t="shared" si="0"/>
        <v>38.53</v>
      </c>
      <c r="O16" s="113">
        <f t="shared" si="1"/>
        <v>7.0000000000000284E-2</v>
      </c>
      <c r="P16">
        <v>16.209395276407992</v>
      </c>
      <c r="Q16">
        <v>8.8760965481443019</v>
      </c>
      <c r="R16">
        <v>0</v>
      </c>
      <c r="S16">
        <v>1.9335063586815469</v>
      </c>
      <c r="T16">
        <v>11.581001816766157</v>
      </c>
      <c r="U16" s="115">
        <f t="shared" si="2"/>
        <v>38.599999999999994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13"/>
      <c r="I17">
        <f>BRPL_EOD!AA17+BRPL_EOD!AB17</f>
        <v>16.18</v>
      </c>
      <c r="J17">
        <f>BYPL_EOD!AA17+BYPL_EOD!AB17</f>
        <v>8.86</v>
      </c>
      <c r="K17">
        <f>MES_EOD!AA17+MES_EOD!AB17</f>
        <v>0</v>
      </c>
      <c r="L17">
        <f>NDMC_EOD!AA17+NDMC_EOD!AB17</f>
        <v>1.93</v>
      </c>
      <c r="M17">
        <f>TPDDL_EOD!AA17+TPDDL_EOD!AB17</f>
        <v>11.56</v>
      </c>
      <c r="N17">
        <f t="shared" si="0"/>
        <v>38.53</v>
      </c>
      <c r="O17" s="113">
        <f t="shared" si="1"/>
        <v>7.0000000000000284E-2</v>
      </c>
      <c r="P17">
        <v>16.209395276407992</v>
      </c>
      <c r="Q17">
        <v>8.8760965481443019</v>
      </c>
      <c r="R17">
        <v>0</v>
      </c>
      <c r="S17">
        <v>1.9335063586815469</v>
      </c>
      <c r="T17">
        <v>11.581001816766157</v>
      </c>
      <c r="U17" s="115">
        <f t="shared" si="2"/>
        <v>38.599999999999994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13"/>
      <c r="I18">
        <f>BRPL_EOD!AA18+BRPL_EOD!AB18</f>
        <v>16.18</v>
      </c>
      <c r="J18">
        <f>BYPL_EOD!AA18+BYPL_EOD!AB18</f>
        <v>8.86</v>
      </c>
      <c r="K18">
        <f>MES_EOD!AA18+MES_EOD!AB18</f>
        <v>0</v>
      </c>
      <c r="L18">
        <f>NDMC_EOD!AA18+NDMC_EOD!AB18</f>
        <v>1.93</v>
      </c>
      <c r="M18">
        <f>TPDDL_EOD!AA18+TPDDL_EOD!AB18</f>
        <v>11.56</v>
      </c>
      <c r="N18">
        <f t="shared" si="0"/>
        <v>38.53</v>
      </c>
      <c r="O18" s="113">
        <f t="shared" si="1"/>
        <v>7.0000000000000284E-2</v>
      </c>
      <c r="P18">
        <v>16.209395276407992</v>
      </c>
      <c r="Q18">
        <v>8.8760965481443019</v>
      </c>
      <c r="R18">
        <v>0</v>
      </c>
      <c r="S18">
        <v>1.9335063586815469</v>
      </c>
      <c r="T18">
        <v>11.581001816766157</v>
      </c>
      <c r="U18" s="115">
        <f t="shared" si="2"/>
        <v>38.599999999999994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39.6</v>
      </c>
      <c r="E19">
        <f>GT!N19</f>
        <v>0</v>
      </c>
      <c r="F19">
        <f t="shared" si="4"/>
        <v>72</v>
      </c>
      <c r="G19">
        <f t="shared" si="5"/>
        <v>39.6</v>
      </c>
      <c r="H19" s="113"/>
      <c r="I19">
        <f>BRPL_EOD!AA19+BRPL_EOD!AB19</f>
        <v>16.600000000000001</v>
      </c>
      <c r="J19">
        <f>BYPL_EOD!AA19+BYPL_EOD!AB19</f>
        <v>9.09</v>
      </c>
      <c r="K19">
        <f>MES_EOD!AA19+MES_EOD!AB19</f>
        <v>0</v>
      </c>
      <c r="L19">
        <f>NDMC_EOD!AA19+NDMC_EOD!AB19</f>
        <v>1.98</v>
      </c>
      <c r="M19">
        <f>TPDDL_EOD!AA19+TPDDL_EOD!AB19</f>
        <v>11.86</v>
      </c>
      <c r="N19">
        <f t="shared" si="0"/>
        <v>39.53</v>
      </c>
      <c r="O19" s="113">
        <f t="shared" si="1"/>
        <v>7.0000000000000284E-2</v>
      </c>
      <c r="P19">
        <v>16.629395395901849</v>
      </c>
      <c r="Q19">
        <v>9.1060966354667343</v>
      </c>
      <c r="R19">
        <v>0</v>
      </c>
      <c r="S19">
        <v>1.983506197824437</v>
      </c>
      <c r="T19">
        <v>11.881001770806982</v>
      </c>
      <c r="U19" s="115">
        <f t="shared" si="2"/>
        <v>39.6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39.6</v>
      </c>
      <c r="E20">
        <f>GT!N20</f>
        <v>0</v>
      </c>
      <c r="F20">
        <f t="shared" si="4"/>
        <v>72</v>
      </c>
      <c r="G20">
        <f t="shared" si="5"/>
        <v>39.6</v>
      </c>
      <c r="H20" s="113"/>
      <c r="I20">
        <f>BRPL_EOD!AA20+BRPL_EOD!AB20</f>
        <v>16.600000000000001</v>
      </c>
      <c r="J20">
        <f>BYPL_EOD!AA20+BYPL_EOD!AB20</f>
        <v>9.09</v>
      </c>
      <c r="K20">
        <f>MES_EOD!AA20+MES_EOD!AB20</f>
        <v>0</v>
      </c>
      <c r="L20">
        <f>NDMC_EOD!AA20+NDMC_EOD!AB20</f>
        <v>1.98</v>
      </c>
      <c r="M20">
        <f>TPDDL_EOD!AA20+TPDDL_EOD!AB20</f>
        <v>11.86</v>
      </c>
      <c r="N20">
        <f t="shared" si="0"/>
        <v>39.53</v>
      </c>
      <c r="O20" s="113">
        <f t="shared" si="1"/>
        <v>7.0000000000000284E-2</v>
      </c>
      <c r="P20">
        <v>16.629395395901849</v>
      </c>
      <c r="Q20">
        <v>9.1060966354667343</v>
      </c>
      <c r="R20">
        <v>0</v>
      </c>
      <c r="S20">
        <v>1.983506197824437</v>
      </c>
      <c r="T20">
        <v>11.881001770806982</v>
      </c>
      <c r="U20" s="115">
        <f t="shared" si="2"/>
        <v>39.6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39.6</v>
      </c>
      <c r="E21">
        <f>GT!N21</f>
        <v>0</v>
      </c>
      <c r="F21">
        <f t="shared" si="4"/>
        <v>72</v>
      </c>
      <c r="G21">
        <f t="shared" si="5"/>
        <v>39.6</v>
      </c>
      <c r="H21" s="113"/>
      <c r="I21">
        <f>BRPL_EOD!AA21+BRPL_EOD!AB21</f>
        <v>16.600000000000001</v>
      </c>
      <c r="J21">
        <f>BYPL_EOD!AA21+BYPL_EOD!AB21</f>
        <v>9.09</v>
      </c>
      <c r="K21">
        <f>MES_EOD!AA21+MES_EOD!AB21</f>
        <v>0</v>
      </c>
      <c r="L21">
        <f>NDMC_EOD!AA21+NDMC_EOD!AB21</f>
        <v>1.98</v>
      </c>
      <c r="M21">
        <f>TPDDL_EOD!AA21+TPDDL_EOD!AB21</f>
        <v>11.86</v>
      </c>
      <c r="N21">
        <f t="shared" si="0"/>
        <v>39.53</v>
      </c>
      <c r="O21" s="113">
        <f t="shared" si="1"/>
        <v>7.0000000000000284E-2</v>
      </c>
      <c r="P21">
        <v>16.629395395901849</v>
      </c>
      <c r="Q21">
        <v>9.1060966354667343</v>
      </c>
      <c r="R21">
        <v>0</v>
      </c>
      <c r="S21">
        <v>1.983506197824437</v>
      </c>
      <c r="T21">
        <v>11.881001770806982</v>
      </c>
      <c r="U21" s="115">
        <f t="shared" si="2"/>
        <v>39.6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39.6</v>
      </c>
      <c r="E22">
        <f>GT!N22</f>
        <v>0</v>
      </c>
      <c r="F22">
        <f t="shared" si="4"/>
        <v>72</v>
      </c>
      <c r="G22">
        <f t="shared" si="5"/>
        <v>39.6</v>
      </c>
      <c r="H22" s="113"/>
      <c r="I22">
        <f>BRPL_EOD!AA22+BRPL_EOD!AB22</f>
        <v>16.600000000000001</v>
      </c>
      <c r="J22">
        <f>BYPL_EOD!AA22+BYPL_EOD!AB22</f>
        <v>9.09</v>
      </c>
      <c r="K22">
        <f>MES_EOD!AA22+MES_EOD!AB22</f>
        <v>0</v>
      </c>
      <c r="L22">
        <f>NDMC_EOD!AA22+NDMC_EOD!AB22</f>
        <v>1.98</v>
      </c>
      <c r="M22">
        <f>TPDDL_EOD!AA22+TPDDL_EOD!AB22</f>
        <v>11.86</v>
      </c>
      <c r="N22">
        <f t="shared" si="0"/>
        <v>39.53</v>
      </c>
      <c r="O22" s="113">
        <f t="shared" si="1"/>
        <v>7.0000000000000284E-2</v>
      </c>
      <c r="P22">
        <v>16.629395395901849</v>
      </c>
      <c r="Q22">
        <v>9.1060966354667343</v>
      </c>
      <c r="R22">
        <v>0</v>
      </c>
      <c r="S22">
        <v>1.983506197824437</v>
      </c>
      <c r="T22">
        <v>11.881001770806982</v>
      </c>
      <c r="U22" s="115">
        <f t="shared" si="2"/>
        <v>39.6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13"/>
      <c r="I23">
        <f>BRPL_EOD!AA23+BRPL_EOD!AB23</f>
        <v>16.600000000000001</v>
      </c>
      <c r="J23">
        <f>BYPL_EOD!AA23+BYPL_EOD!AB23</f>
        <v>9.09</v>
      </c>
      <c r="K23">
        <f>MES_EOD!AA23+MES_EOD!AB23</f>
        <v>0</v>
      </c>
      <c r="L23">
        <f>NDMC_EOD!AA23+NDMC_EOD!AB23</f>
        <v>1.98</v>
      </c>
      <c r="M23">
        <f>TPDDL_EOD!AA23+TPDDL_EOD!AB23</f>
        <v>11.86</v>
      </c>
      <c r="N23">
        <f t="shared" si="0"/>
        <v>39.53</v>
      </c>
      <c r="O23" s="113">
        <f t="shared" si="1"/>
        <v>7.0000000000000284E-2</v>
      </c>
      <c r="P23">
        <v>16.629395395901849</v>
      </c>
      <c r="Q23">
        <v>9.1060966354667343</v>
      </c>
      <c r="R23">
        <v>0</v>
      </c>
      <c r="S23">
        <v>1.983506197824437</v>
      </c>
      <c r="T23">
        <v>11.881001770806982</v>
      </c>
      <c r="U23" s="115">
        <f t="shared" si="2"/>
        <v>39.6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13"/>
      <c r="I24">
        <f>BRPL_EOD!AA24+BRPL_EOD!AB24</f>
        <v>16.600000000000001</v>
      </c>
      <c r="J24">
        <f>BYPL_EOD!AA24+BYPL_EOD!AB24</f>
        <v>9.09</v>
      </c>
      <c r="K24">
        <f>MES_EOD!AA24+MES_EOD!AB24</f>
        <v>0</v>
      </c>
      <c r="L24">
        <f>NDMC_EOD!AA24+NDMC_EOD!AB24</f>
        <v>1.98</v>
      </c>
      <c r="M24">
        <f>TPDDL_EOD!AA24+TPDDL_EOD!AB24</f>
        <v>11.86</v>
      </c>
      <c r="N24">
        <f t="shared" si="0"/>
        <v>39.53</v>
      </c>
      <c r="O24" s="113">
        <f t="shared" si="1"/>
        <v>7.0000000000000284E-2</v>
      </c>
      <c r="P24">
        <v>16.629395395901849</v>
      </c>
      <c r="Q24">
        <v>9.1060966354667343</v>
      </c>
      <c r="R24">
        <v>0</v>
      </c>
      <c r="S24">
        <v>1.983506197824437</v>
      </c>
      <c r="T24">
        <v>11.881001770806982</v>
      </c>
      <c r="U24" s="115">
        <f t="shared" si="2"/>
        <v>39.6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39.6</v>
      </c>
      <c r="E25">
        <f>GT!N25</f>
        <v>0</v>
      </c>
      <c r="F25">
        <f t="shared" si="4"/>
        <v>72</v>
      </c>
      <c r="G25">
        <f t="shared" si="5"/>
        <v>39.6</v>
      </c>
      <c r="H25" s="113"/>
      <c r="I25">
        <f>BRPL_EOD!AA25+BRPL_EOD!AB25</f>
        <v>16.600000000000001</v>
      </c>
      <c r="J25">
        <f>BYPL_EOD!AA25+BYPL_EOD!AB25</f>
        <v>9.09</v>
      </c>
      <c r="K25">
        <f>MES_EOD!AA25+MES_EOD!AB25</f>
        <v>0</v>
      </c>
      <c r="L25">
        <f>NDMC_EOD!AA25+NDMC_EOD!AB25</f>
        <v>1.98</v>
      </c>
      <c r="M25">
        <f>TPDDL_EOD!AA25+TPDDL_EOD!AB25</f>
        <v>11.86</v>
      </c>
      <c r="N25">
        <f t="shared" si="0"/>
        <v>39.53</v>
      </c>
      <c r="O25" s="113">
        <f t="shared" si="1"/>
        <v>7.0000000000000284E-2</v>
      </c>
      <c r="P25">
        <v>16.629395395901849</v>
      </c>
      <c r="Q25">
        <v>9.1060966354667343</v>
      </c>
      <c r="R25">
        <v>0</v>
      </c>
      <c r="S25">
        <v>1.983506197824437</v>
      </c>
      <c r="T25">
        <v>11.881001770806982</v>
      </c>
      <c r="U25" s="115">
        <f t="shared" si="2"/>
        <v>39.6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39.6</v>
      </c>
      <c r="E26">
        <f>GT!N26</f>
        <v>0</v>
      </c>
      <c r="F26">
        <f t="shared" si="4"/>
        <v>72</v>
      </c>
      <c r="G26">
        <f t="shared" si="5"/>
        <v>39.6</v>
      </c>
      <c r="H26" s="113"/>
      <c r="I26">
        <f>BRPL_EOD!AA26+BRPL_EOD!AB26</f>
        <v>16.600000000000001</v>
      </c>
      <c r="J26">
        <f>BYPL_EOD!AA26+BYPL_EOD!AB26</f>
        <v>9.09</v>
      </c>
      <c r="K26">
        <f>MES_EOD!AA26+MES_EOD!AB26</f>
        <v>0</v>
      </c>
      <c r="L26">
        <f>NDMC_EOD!AA26+NDMC_EOD!AB26</f>
        <v>1.98</v>
      </c>
      <c r="M26">
        <f>TPDDL_EOD!AA26+TPDDL_EOD!AB26</f>
        <v>11.86</v>
      </c>
      <c r="N26">
        <f t="shared" si="0"/>
        <v>39.53</v>
      </c>
      <c r="O26" s="113">
        <f t="shared" si="1"/>
        <v>7.0000000000000284E-2</v>
      </c>
      <c r="P26">
        <v>16.629395395901849</v>
      </c>
      <c r="Q26">
        <v>9.1060966354667343</v>
      </c>
      <c r="R26">
        <v>0</v>
      </c>
      <c r="S26">
        <v>1.983506197824437</v>
      </c>
      <c r="T26">
        <v>11.881001770806982</v>
      </c>
      <c r="U26" s="115">
        <f t="shared" si="2"/>
        <v>39.6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39.6</v>
      </c>
      <c r="E27">
        <f>GT!N27</f>
        <v>0</v>
      </c>
      <c r="F27">
        <f t="shared" si="4"/>
        <v>72</v>
      </c>
      <c r="G27">
        <f t="shared" si="5"/>
        <v>39.6</v>
      </c>
      <c r="H27" s="113"/>
      <c r="I27">
        <f>BRPL_EOD!AA27+BRPL_EOD!AB27</f>
        <v>16.600000000000001</v>
      </c>
      <c r="J27">
        <f>BYPL_EOD!AA27+BYPL_EOD!AB27</f>
        <v>9.09</v>
      </c>
      <c r="K27">
        <f>MES_EOD!AA27+MES_EOD!AB27</f>
        <v>0</v>
      </c>
      <c r="L27">
        <f>NDMC_EOD!AA27+NDMC_EOD!AB27</f>
        <v>1.98</v>
      </c>
      <c r="M27">
        <f>TPDDL_EOD!AA27+TPDDL_EOD!AB27</f>
        <v>11.86</v>
      </c>
      <c r="N27">
        <f t="shared" si="0"/>
        <v>39.53</v>
      </c>
      <c r="O27" s="113">
        <f t="shared" si="1"/>
        <v>7.0000000000000284E-2</v>
      </c>
      <c r="P27">
        <v>16.629395395901849</v>
      </c>
      <c r="Q27">
        <v>9.1060966354667343</v>
      </c>
      <c r="R27">
        <v>0</v>
      </c>
      <c r="S27">
        <v>1.983506197824437</v>
      </c>
      <c r="T27">
        <v>11.881001770806982</v>
      </c>
      <c r="U27" s="115">
        <f t="shared" si="2"/>
        <v>39.6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39.6</v>
      </c>
      <c r="E28">
        <f>GT!N28</f>
        <v>0</v>
      </c>
      <c r="F28">
        <f t="shared" si="4"/>
        <v>72</v>
      </c>
      <c r="G28">
        <f t="shared" si="5"/>
        <v>39.6</v>
      </c>
      <c r="H28" s="113"/>
      <c r="I28">
        <f>BRPL_EOD!AA28+BRPL_EOD!AB28</f>
        <v>16.600000000000001</v>
      </c>
      <c r="J28">
        <f>BYPL_EOD!AA28+BYPL_EOD!AB28</f>
        <v>9.09</v>
      </c>
      <c r="K28">
        <f>MES_EOD!AA28+MES_EOD!AB28</f>
        <v>0</v>
      </c>
      <c r="L28">
        <f>NDMC_EOD!AA28+NDMC_EOD!AB28</f>
        <v>1.98</v>
      </c>
      <c r="M28">
        <f>TPDDL_EOD!AA28+TPDDL_EOD!AB28</f>
        <v>11.86</v>
      </c>
      <c r="N28">
        <f t="shared" si="0"/>
        <v>39.53</v>
      </c>
      <c r="O28" s="113">
        <f t="shared" si="1"/>
        <v>7.0000000000000284E-2</v>
      </c>
      <c r="P28">
        <v>16.629395395901849</v>
      </c>
      <c r="Q28">
        <v>9.1060966354667343</v>
      </c>
      <c r="R28">
        <v>0</v>
      </c>
      <c r="S28">
        <v>1.983506197824437</v>
      </c>
      <c r="T28">
        <v>11.881001770806982</v>
      </c>
      <c r="U28" s="115">
        <f t="shared" si="2"/>
        <v>39.6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39.6</v>
      </c>
      <c r="E29">
        <f>GT!N29</f>
        <v>0</v>
      </c>
      <c r="F29">
        <f t="shared" si="4"/>
        <v>72</v>
      </c>
      <c r="G29">
        <f t="shared" si="5"/>
        <v>39.6</v>
      </c>
      <c r="H29" s="113"/>
      <c r="I29">
        <f>BRPL_EOD!AA29+BRPL_EOD!AB29</f>
        <v>16.600000000000001</v>
      </c>
      <c r="J29">
        <f>BYPL_EOD!AA29+BYPL_EOD!AB29</f>
        <v>9.09</v>
      </c>
      <c r="K29">
        <f>MES_EOD!AA29+MES_EOD!AB29</f>
        <v>0</v>
      </c>
      <c r="L29">
        <f>NDMC_EOD!AA29+NDMC_EOD!AB29</f>
        <v>1.98</v>
      </c>
      <c r="M29">
        <f>TPDDL_EOD!AA29+TPDDL_EOD!AB29</f>
        <v>11.86</v>
      </c>
      <c r="N29">
        <f t="shared" si="0"/>
        <v>39.53</v>
      </c>
      <c r="O29" s="113">
        <f t="shared" si="1"/>
        <v>7.0000000000000284E-2</v>
      </c>
      <c r="P29">
        <v>16.629395395901849</v>
      </c>
      <c r="Q29">
        <v>9.1060966354667343</v>
      </c>
      <c r="R29">
        <v>0</v>
      </c>
      <c r="S29">
        <v>1.983506197824437</v>
      </c>
      <c r="T29">
        <v>11.881001770806982</v>
      </c>
      <c r="U29" s="115">
        <f t="shared" si="2"/>
        <v>39.6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39.6</v>
      </c>
      <c r="E30">
        <f>GT!N30</f>
        <v>0</v>
      </c>
      <c r="F30">
        <f t="shared" si="4"/>
        <v>72</v>
      </c>
      <c r="G30">
        <f t="shared" si="5"/>
        <v>39.6</v>
      </c>
      <c r="H30" s="113"/>
      <c r="I30">
        <f>BRPL_EOD!AA30+BRPL_EOD!AB30</f>
        <v>16.600000000000001</v>
      </c>
      <c r="J30">
        <f>BYPL_EOD!AA30+BYPL_EOD!AB30</f>
        <v>9.09</v>
      </c>
      <c r="K30">
        <f>MES_EOD!AA30+MES_EOD!AB30</f>
        <v>0</v>
      </c>
      <c r="L30">
        <f>NDMC_EOD!AA30+NDMC_EOD!AB30</f>
        <v>1.98</v>
      </c>
      <c r="M30">
        <f>TPDDL_EOD!AA30+TPDDL_EOD!AB30</f>
        <v>11.86</v>
      </c>
      <c r="N30">
        <f t="shared" si="0"/>
        <v>39.53</v>
      </c>
      <c r="O30" s="113">
        <f t="shared" si="1"/>
        <v>7.0000000000000284E-2</v>
      </c>
      <c r="P30">
        <v>16.629395395901849</v>
      </c>
      <c r="Q30">
        <v>9.1060966354667343</v>
      </c>
      <c r="R30">
        <v>0</v>
      </c>
      <c r="S30">
        <v>1.983506197824437</v>
      </c>
      <c r="T30">
        <v>11.881001770806982</v>
      </c>
      <c r="U30" s="115">
        <f t="shared" si="2"/>
        <v>39.6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39.6</v>
      </c>
      <c r="E31">
        <f>GT!N31</f>
        <v>0</v>
      </c>
      <c r="F31">
        <f t="shared" si="4"/>
        <v>72</v>
      </c>
      <c r="G31">
        <f t="shared" si="5"/>
        <v>39.6</v>
      </c>
      <c r="H31" s="113"/>
      <c r="I31">
        <f>BRPL_EOD!AA31+BRPL_EOD!AB31</f>
        <v>16.600000000000001</v>
      </c>
      <c r="J31">
        <f>BYPL_EOD!AA31+BYPL_EOD!AB31</f>
        <v>9.09</v>
      </c>
      <c r="K31">
        <f>MES_EOD!AA31+MES_EOD!AB31</f>
        <v>0</v>
      </c>
      <c r="L31">
        <f>NDMC_EOD!AA31+NDMC_EOD!AB31</f>
        <v>1.98</v>
      </c>
      <c r="M31">
        <f>TPDDL_EOD!AA31+TPDDL_EOD!AB31</f>
        <v>11.86</v>
      </c>
      <c r="N31">
        <f t="shared" si="0"/>
        <v>39.53</v>
      </c>
      <c r="O31" s="113">
        <f t="shared" si="1"/>
        <v>7.0000000000000284E-2</v>
      </c>
      <c r="P31">
        <v>16.629395395901849</v>
      </c>
      <c r="Q31">
        <v>9.1060966354667343</v>
      </c>
      <c r="R31">
        <v>0</v>
      </c>
      <c r="S31">
        <v>1.983506197824437</v>
      </c>
      <c r="T31">
        <v>11.881001770806982</v>
      </c>
      <c r="U31" s="115">
        <f t="shared" si="2"/>
        <v>39.6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39.6</v>
      </c>
      <c r="E32">
        <f>GT!N32</f>
        <v>0</v>
      </c>
      <c r="F32">
        <f t="shared" si="4"/>
        <v>72</v>
      </c>
      <c r="G32">
        <f t="shared" si="5"/>
        <v>39.6</v>
      </c>
      <c r="H32" s="113"/>
      <c r="I32">
        <f>BRPL_EOD!AA32+BRPL_EOD!AB32</f>
        <v>16.600000000000001</v>
      </c>
      <c r="J32">
        <f>BYPL_EOD!AA32+BYPL_EOD!AB32</f>
        <v>9.09</v>
      </c>
      <c r="K32">
        <f>MES_EOD!AA32+MES_EOD!AB32</f>
        <v>0</v>
      </c>
      <c r="L32">
        <f>NDMC_EOD!AA32+NDMC_EOD!AB32</f>
        <v>1.98</v>
      </c>
      <c r="M32">
        <f>TPDDL_EOD!AA32+TPDDL_EOD!AB32</f>
        <v>11.86</v>
      </c>
      <c r="N32">
        <f t="shared" si="0"/>
        <v>39.53</v>
      </c>
      <c r="O32" s="113">
        <f t="shared" si="1"/>
        <v>7.0000000000000284E-2</v>
      </c>
      <c r="P32">
        <v>16.629395395901849</v>
      </c>
      <c r="Q32">
        <v>9.1060966354667343</v>
      </c>
      <c r="R32">
        <v>0</v>
      </c>
      <c r="S32">
        <v>1.983506197824437</v>
      </c>
      <c r="T32">
        <v>11.881001770806982</v>
      </c>
      <c r="U32" s="115">
        <f t="shared" si="2"/>
        <v>39.6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39.6</v>
      </c>
      <c r="E33">
        <f>GT!N33</f>
        <v>0</v>
      </c>
      <c r="F33">
        <f t="shared" si="4"/>
        <v>72</v>
      </c>
      <c r="G33">
        <f t="shared" si="5"/>
        <v>39.6</v>
      </c>
      <c r="H33" s="113"/>
      <c r="I33">
        <f>BRPL_EOD!AA33+BRPL_EOD!AB33</f>
        <v>16.600000000000001</v>
      </c>
      <c r="J33">
        <f>BYPL_EOD!AA33+BYPL_EOD!AB33</f>
        <v>9.09</v>
      </c>
      <c r="K33">
        <f>MES_EOD!AA33+MES_EOD!AB33</f>
        <v>0</v>
      </c>
      <c r="L33">
        <f>NDMC_EOD!AA33+NDMC_EOD!AB33</f>
        <v>1.98</v>
      </c>
      <c r="M33">
        <f>TPDDL_EOD!AA33+TPDDL_EOD!AB33</f>
        <v>11.86</v>
      </c>
      <c r="N33">
        <f t="shared" si="0"/>
        <v>39.53</v>
      </c>
      <c r="O33" s="113">
        <f t="shared" si="1"/>
        <v>7.0000000000000284E-2</v>
      </c>
      <c r="P33">
        <v>16.629395395901849</v>
      </c>
      <c r="Q33">
        <v>9.1060966354667343</v>
      </c>
      <c r="R33">
        <v>0</v>
      </c>
      <c r="S33">
        <v>1.983506197824437</v>
      </c>
      <c r="T33">
        <v>11.881001770806982</v>
      </c>
      <c r="U33" s="115">
        <f t="shared" si="2"/>
        <v>39.6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39.6</v>
      </c>
      <c r="E34">
        <f>GT!N34</f>
        <v>0</v>
      </c>
      <c r="F34">
        <f t="shared" si="4"/>
        <v>72</v>
      </c>
      <c r="G34">
        <f t="shared" si="5"/>
        <v>39.6</v>
      </c>
      <c r="H34" s="113"/>
      <c r="I34">
        <f>BRPL_EOD!AA34+BRPL_EOD!AB34</f>
        <v>16.600000000000001</v>
      </c>
      <c r="J34">
        <f>BYPL_EOD!AA34+BYPL_EOD!AB34</f>
        <v>9.09</v>
      </c>
      <c r="K34">
        <f>MES_EOD!AA34+MES_EOD!AB34</f>
        <v>0</v>
      </c>
      <c r="L34">
        <f>NDMC_EOD!AA34+NDMC_EOD!AB34</f>
        <v>1.98</v>
      </c>
      <c r="M34">
        <f>TPDDL_EOD!AA34+TPDDL_EOD!AB34</f>
        <v>11.86</v>
      </c>
      <c r="N34">
        <f t="shared" si="0"/>
        <v>39.53</v>
      </c>
      <c r="O34" s="113">
        <f t="shared" si="1"/>
        <v>7.0000000000000284E-2</v>
      </c>
      <c r="P34">
        <v>16.629395395901849</v>
      </c>
      <c r="Q34">
        <v>9.1060966354667343</v>
      </c>
      <c r="R34">
        <v>0</v>
      </c>
      <c r="S34">
        <v>1.983506197824437</v>
      </c>
      <c r="T34">
        <v>11.881001770806982</v>
      </c>
      <c r="U34" s="115">
        <f t="shared" si="2"/>
        <v>39.6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39.6</v>
      </c>
      <c r="E35">
        <f>GT!N35</f>
        <v>0</v>
      </c>
      <c r="F35">
        <f t="shared" si="4"/>
        <v>72</v>
      </c>
      <c r="G35">
        <f t="shared" si="5"/>
        <v>39.6</v>
      </c>
      <c r="H35" s="113"/>
      <c r="I35">
        <f>BRPL_EOD!AA35+BRPL_EOD!AB35</f>
        <v>16.600000000000001</v>
      </c>
      <c r="J35">
        <f>BYPL_EOD!AA35+BYPL_EOD!AB35</f>
        <v>9.09</v>
      </c>
      <c r="K35">
        <f>MES_EOD!AA35+MES_EOD!AB35</f>
        <v>0</v>
      </c>
      <c r="L35">
        <f>NDMC_EOD!AA35+NDMC_EOD!AB35</f>
        <v>1.98</v>
      </c>
      <c r="M35">
        <f>TPDDL_EOD!AA35+TPDDL_EOD!AB35</f>
        <v>11.86</v>
      </c>
      <c r="N35">
        <f t="shared" si="0"/>
        <v>39.53</v>
      </c>
      <c r="O35" s="113">
        <f t="shared" si="1"/>
        <v>7.0000000000000284E-2</v>
      </c>
      <c r="P35">
        <v>16.629395395901849</v>
      </c>
      <c r="Q35">
        <v>9.1060966354667343</v>
      </c>
      <c r="R35">
        <v>0</v>
      </c>
      <c r="S35">
        <v>1.983506197824437</v>
      </c>
      <c r="T35">
        <v>11.881001770806982</v>
      </c>
      <c r="U35" s="115">
        <f t="shared" si="2"/>
        <v>39.6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39.6</v>
      </c>
      <c r="E36">
        <f>GT!N36</f>
        <v>0</v>
      </c>
      <c r="F36">
        <f t="shared" si="4"/>
        <v>72</v>
      </c>
      <c r="G36">
        <f t="shared" si="5"/>
        <v>39.6</v>
      </c>
      <c r="H36" s="113"/>
      <c r="I36">
        <f>BRPL_EOD!AA36+BRPL_EOD!AB36</f>
        <v>16.600000000000001</v>
      </c>
      <c r="J36">
        <f>BYPL_EOD!AA36+BYPL_EOD!AB36</f>
        <v>9.09</v>
      </c>
      <c r="K36">
        <f>MES_EOD!AA36+MES_EOD!AB36</f>
        <v>0</v>
      </c>
      <c r="L36">
        <f>NDMC_EOD!AA36+NDMC_EOD!AB36</f>
        <v>1.98</v>
      </c>
      <c r="M36">
        <f>TPDDL_EOD!AA36+TPDDL_EOD!AB36</f>
        <v>11.86</v>
      </c>
      <c r="N36">
        <f t="shared" si="0"/>
        <v>39.53</v>
      </c>
      <c r="O36" s="113">
        <f t="shared" si="1"/>
        <v>7.0000000000000284E-2</v>
      </c>
      <c r="P36">
        <v>16.629395395901849</v>
      </c>
      <c r="Q36">
        <v>9.1060966354667343</v>
      </c>
      <c r="R36">
        <v>0</v>
      </c>
      <c r="S36">
        <v>1.983506197824437</v>
      </c>
      <c r="T36">
        <v>11.881001770806982</v>
      </c>
      <c r="U36" s="115">
        <f t="shared" si="2"/>
        <v>39.6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39.6</v>
      </c>
      <c r="E37">
        <f>GT!N37</f>
        <v>0</v>
      </c>
      <c r="F37">
        <f t="shared" si="4"/>
        <v>72</v>
      </c>
      <c r="G37">
        <f t="shared" si="5"/>
        <v>39.6</v>
      </c>
      <c r="H37" s="113"/>
      <c r="I37">
        <f>BRPL_EOD!AA37+BRPL_EOD!AB37</f>
        <v>16.600000000000001</v>
      </c>
      <c r="J37">
        <f>BYPL_EOD!AA37+BYPL_EOD!AB37</f>
        <v>9.09</v>
      </c>
      <c r="K37">
        <f>MES_EOD!AA37+MES_EOD!AB37</f>
        <v>0</v>
      </c>
      <c r="L37">
        <f>NDMC_EOD!AA37+NDMC_EOD!AB37</f>
        <v>1.98</v>
      </c>
      <c r="M37">
        <f>TPDDL_EOD!AA37+TPDDL_EOD!AB37</f>
        <v>11.86</v>
      </c>
      <c r="N37">
        <f t="shared" si="0"/>
        <v>39.53</v>
      </c>
      <c r="O37" s="113">
        <f t="shared" si="1"/>
        <v>7.0000000000000284E-2</v>
      </c>
      <c r="P37">
        <v>16.629395395901849</v>
      </c>
      <c r="Q37">
        <v>9.1060966354667343</v>
      </c>
      <c r="R37">
        <v>0</v>
      </c>
      <c r="S37">
        <v>1.983506197824437</v>
      </c>
      <c r="T37">
        <v>11.881001770806982</v>
      </c>
      <c r="U37" s="115">
        <f t="shared" si="2"/>
        <v>39.6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39.6</v>
      </c>
      <c r="E38">
        <f>GT!N38</f>
        <v>0</v>
      </c>
      <c r="F38">
        <f t="shared" si="4"/>
        <v>72</v>
      </c>
      <c r="G38">
        <f t="shared" si="5"/>
        <v>39.6</v>
      </c>
      <c r="H38" s="113"/>
      <c r="I38">
        <f>BRPL_EOD!AA38+BRPL_EOD!AB38</f>
        <v>16.600000000000001</v>
      </c>
      <c r="J38">
        <f>BYPL_EOD!AA38+BYPL_EOD!AB38</f>
        <v>9.09</v>
      </c>
      <c r="K38">
        <f>MES_EOD!AA38+MES_EOD!AB38</f>
        <v>0</v>
      </c>
      <c r="L38">
        <f>NDMC_EOD!AA38+NDMC_EOD!AB38</f>
        <v>1.98</v>
      </c>
      <c r="M38">
        <f>TPDDL_EOD!AA38+TPDDL_EOD!AB38</f>
        <v>11.86</v>
      </c>
      <c r="N38">
        <f t="shared" si="0"/>
        <v>39.53</v>
      </c>
      <c r="O38" s="113">
        <f t="shared" si="1"/>
        <v>7.0000000000000284E-2</v>
      </c>
      <c r="P38">
        <v>16.629395395901849</v>
      </c>
      <c r="Q38">
        <v>9.1060966354667343</v>
      </c>
      <c r="R38">
        <v>0</v>
      </c>
      <c r="S38">
        <v>1.983506197824437</v>
      </c>
      <c r="T38">
        <v>11.881001770806982</v>
      </c>
      <c r="U38" s="115">
        <f t="shared" si="2"/>
        <v>39.6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13"/>
      <c r="I39">
        <f>BRPL_EOD!AA39+BRPL_EOD!AB39</f>
        <v>16.18</v>
      </c>
      <c r="J39">
        <f>BYPL_EOD!AA39+BYPL_EOD!AB39</f>
        <v>8.86</v>
      </c>
      <c r="K39">
        <f>MES_EOD!AA39+MES_EOD!AB39</f>
        <v>0</v>
      </c>
      <c r="L39">
        <f>NDMC_EOD!AA39+NDMC_EOD!AB39</f>
        <v>1.93</v>
      </c>
      <c r="M39">
        <f>TPDDL_EOD!AA39+TPDDL_EOD!AB39</f>
        <v>11.56</v>
      </c>
      <c r="N39">
        <f t="shared" si="0"/>
        <v>38.53</v>
      </c>
      <c r="O39" s="113">
        <f t="shared" si="1"/>
        <v>-0.23000000000000398</v>
      </c>
      <c r="P39">
        <v>16.083415520373734</v>
      </c>
      <c r="Q39">
        <v>8.8071113418115736</v>
      </c>
      <c r="R39">
        <v>0</v>
      </c>
      <c r="S39">
        <v>1.9184791071892029</v>
      </c>
      <c r="T39">
        <v>11.490994030625487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13"/>
      <c r="I40">
        <f>BRPL_EOD!AA40+BRPL_EOD!AB40</f>
        <v>16.18</v>
      </c>
      <c r="J40">
        <f>BYPL_EOD!AA40+BYPL_EOD!AB40</f>
        <v>8.86</v>
      </c>
      <c r="K40">
        <f>MES_EOD!AA40+MES_EOD!AB40</f>
        <v>0</v>
      </c>
      <c r="L40">
        <f>NDMC_EOD!AA40+NDMC_EOD!AB40</f>
        <v>1.93</v>
      </c>
      <c r="M40">
        <f>TPDDL_EOD!AA40+TPDDL_EOD!AB40</f>
        <v>11.56</v>
      </c>
      <c r="N40">
        <f t="shared" si="0"/>
        <v>38.53</v>
      </c>
      <c r="O40" s="113">
        <f t="shared" si="1"/>
        <v>-0.23000000000000398</v>
      </c>
      <c r="P40">
        <v>16.083415520373734</v>
      </c>
      <c r="Q40">
        <v>8.8071113418115736</v>
      </c>
      <c r="R40">
        <v>0</v>
      </c>
      <c r="S40">
        <v>1.9184791071892029</v>
      </c>
      <c r="T40">
        <v>11.490994030625487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13"/>
      <c r="I41">
        <f>BRPL_EOD!AA41+BRPL_EOD!AB41</f>
        <v>16.18</v>
      </c>
      <c r="J41">
        <f>BYPL_EOD!AA41+BYPL_EOD!AB41</f>
        <v>8.86</v>
      </c>
      <c r="K41">
        <f>MES_EOD!AA41+MES_EOD!AB41</f>
        <v>0</v>
      </c>
      <c r="L41">
        <f>NDMC_EOD!AA41+NDMC_EOD!AB41</f>
        <v>1.93</v>
      </c>
      <c r="M41">
        <f>TPDDL_EOD!AA41+TPDDL_EOD!AB41</f>
        <v>11.56</v>
      </c>
      <c r="N41">
        <f t="shared" si="0"/>
        <v>38.53</v>
      </c>
      <c r="O41" s="113">
        <f t="shared" si="1"/>
        <v>-0.23000000000000398</v>
      </c>
      <c r="P41">
        <v>16.083415520373734</v>
      </c>
      <c r="Q41">
        <v>8.8071113418115736</v>
      </c>
      <c r="R41">
        <v>0</v>
      </c>
      <c r="S41">
        <v>1.9184791071892029</v>
      </c>
      <c r="T41">
        <v>11.490994030625487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13"/>
      <c r="I42">
        <f>BRPL_EOD!AA42+BRPL_EOD!AB42</f>
        <v>16.18</v>
      </c>
      <c r="J42">
        <f>BYPL_EOD!AA42+BYPL_EOD!AB42</f>
        <v>8.86</v>
      </c>
      <c r="K42">
        <f>MES_EOD!AA42+MES_EOD!AB42</f>
        <v>0</v>
      </c>
      <c r="L42">
        <f>NDMC_EOD!AA42+NDMC_EOD!AB42</f>
        <v>1.93</v>
      </c>
      <c r="M42">
        <f>TPDDL_EOD!AA42+TPDDL_EOD!AB42</f>
        <v>11.56</v>
      </c>
      <c r="N42">
        <f t="shared" si="0"/>
        <v>38.53</v>
      </c>
      <c r="O42" s="113">
        <f t="shared" si="1"/>
        <v>-0.23000000000000398</v>
      </c>
      <c r="P42">
        <v>16.083415520373734</v>
      </c>
      <c r="Q42">
        <v>8.8071113418115736</v>
      </c>
      <c r="R42">
        <v>0</v>
      </c>
      <c r="S42">
        <v>1.9184791071892029</v>
      </c>
      <c r="T42">
        <v>11.490994030625487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13"/>
      <c r="I43">
        <f>BRPL_EOD!AA43+BRPL_EOD!AB43</f>
        <v>16.18</v>
      </c>
      <c r="J43">
        <f>BYPL_EOD!AA43+BYPL_EOD!AB43</f>
        <v>8.86</v>
      </c>
      <c r="K43">
        <f>MES_EOD!AA43+MES_EOD!AB43</f>
        <v>0</v>
      </c>
      <c r="L43">
        <f>NDMC_EOD!AA43+NDMC_EOD!AB43</f>
        <v>1.93</v>
      </c>
      <c r="M43">
        <f>TPDDL_EOD!AA43+TPDDL_EOD!AB43</f>
        <v>11.56</v>
      </c>
      <c r="N43">
        <f t="shared" si="0"/>
        <v>38.53</v>
      </c>
      <c r="O43" s="113">
        <f t="shared" si="1"/>
        <v>-0.23000000000000398</v>
      </c>
      <c r="P43">
        <v>16.083415520373734</v>
      </c>
      <c r="Q43">
        <v>8.8071113418115736</v>
      </c>
      <c r="R43">
        <v>0</v>
      </c>
      <c r="S43">
        <v>1.9184791071892029</v>
      </c>
      <c r="T43">
        <v>11.490994030625487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13"/>
      <c r="I44">
        <f>BRPL_EOD!AA44+BRPL_EOD!AB44</f>
        <v>16.18</v>
      </c>
      <c r="J44">
        <f>BYPL_EOD!AA44+BYPL_EOD!AB44</f>
        <v>8.86</v>
      </c>
      <c r="K44">
        <f>MES_EOD!AA44+MES_EOD!AB44</f>
        <v>0</v>
      </c>
      <c r="L44">
        <f>NDMC_EOD!AA44+NDMC_EOD!AB44</f>
        <v>1.93</v>
      </c>
      <c r="M44">
        <f>TPDDL_EOD!AA44+TPDDL_EOD!AB44</f>
        <v>11.56</v>
      </c>
      <c r="N44">
        <f t="shared" si="0"/>
        <v>38.53</v>
      </c>
      <c r="O44" s="113">
        <f t="shared" si="1"/>
        <v>-0.23000000000000398</v>
      </c>
      <c r="P44">
        <v>16.083415520373734</v>
      </c>
      <c r="Q44">
        <v>8.8071113418115736</v>
      </c>
      <c r="R44">
        <v>0</v>
      </c>
      <c r="S44">
        <v>1.9184791071892029</v>
      </c>
      <c r="T44">
        <v>11.490994030625487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13"/>
      <c r="I45">
        <f>BRPL_EOD!AA45+BRPL_EOD!AB45</f>
        <v>16.18</v>
      </c>
      <c r="J45">
        <f>BYPL_EOD!AA45+BYPL_EOD!AB45</f>
        <v>8.86</v>
      </c>
      <c r="K45">
        <f>MES_EOD!AA45+MES_EOD!AB45</f>
        <v>0</v>
      </c>
      <c r="L45">
        <f>NDMC_EOD!AA45+NDMC_EOD!AB45</f>
        <v>1.93</v>
      </c>
      <c r="M45">
        <f>TPDDL_EOD!AA45+TPDDL_EOD!AB45</f>
        <v>11.56</v>
      </c>
      <c r="N45">
        <f t="shared" si="0"/>
        <v>38.53</v>
      </c>
      <c r="O45" s="113">
        <f t="shared" si="1"/>
        <v>-0.23000000000000398</v>
      </c>
      <c r="P45">
        <v>16.083415520373734</v>
      </c>
      <c r="Q45">
        <v>8.8071113418115736</v>
      </c>
      <c r="R45">
        <v>0</v>
      </c>
      <c r="S45">
        <v>1.9184791071892029</v>
      </c>
      <c r="T45">
        <v>11.490994030625487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13"/>
      <c r="I46">
        <f>BRPL_EOD!AA46+BRPL_EOD!AB46</f>
        <v>16.18</v>
      </c>
      <c r="J46">
        <f>BYPL_EOD!AA46+BYPL_EOD!AB46</f>
        <v>8.86</v>
      </c>
      <c r="K46">
        <f>MES_EOD!AA46+MES_EOD!AB46</f>
        <v>0</v>
      </c>
      <c r="L46">
        <f>NDMC_EOD!AA46+NDMC_EOD!AB46</f>
        <v>1.93</v>
      </c>
      <c r="M46">
        <f>TPDDL_EOD!AA46+TPDDL_EOD!AB46</f>
        <v>11.56</v>
      </c>
      <c r="N46">
        <f t="shared" si="0"/>
        <v>38.53</v>
      </c>
      <c r="O46" s="113">
        <f t="shared" si="1"/>
        <v>-0.23000000000000398</v>
      </c>
      <c r="P46">
        <v>16.083415520373734</v>
      </c>
      <c r="Q46">
        <v>8.8071113418115736</v>
      </c>
      <c r="R46">
        <v>0</v>
      </c>
      <c r="S46">
        <v>1.9184791071892029</v>
      </c>
      <c r="T46">
        <v>11.490994030625487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38.299999999999997</v>
      </c>
      <c r="E47">
        <f>GT!N47</f>
        <v>0</v>
      </c>
      <c r="F47">
        <f t="shared" si="4"/>
        <v>72</v>
      </c>
      <c r="G47">
        <f t="shared" si="5"/>
        <v>38.299999999999997</v>
      </c>
      <c r="H47" s="113"/>
      <c r="I47">
        <f>BRPL_EOD!AA47+BRPL_EOD!AB47</f>
        <v>16.18</v>
      </c>
      <c r="J47">
        <f>BYPL_EOD!AA47+BYPL_EOD!AB47</f>
        <v>8.86</v>
      </c>
      <c r="K47">
        <f>MES_EOD!AA47+MES_EOD!AB47</f>
        <v>0</v>
      </c>
      <c r="L47">
        <f>NDMC_EOD!AA47+NDMC_EOD!AB47</f>
        <v>1.93</v>
      </c>
      <c r="M47">
        <f>TPDDL_EOD!AA47+TPDDL_EOD!AB47</f>
        <v>11.56</v>
      </c>
      <c r="N47">
        <f t="shared" si="0"/>
        <v>38.53</v>
      </c>
      <c r="O47" s="113">
        <f t="shared" si="1"/>
        <v>-0.23000000000000398</v>
      </c>
      <c r="P47">
        <v>16.083415520373734</v>
      </c>
      <c r="Q47">
        <v>8.8071113418115736</v>
      </c>
      <c r="R47">
        <v>0</v>
      </c>
      <c r="S47">
        <v>1.9184791071892029</v>
      </c>
      <c r="T47">
        <v>11.490994030625487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38.299999999999997</v>
      </c>
      <c r="E48">
        <f>GT!N48</f>
        <v>0</v>
      </c>
      <c r="F48">
        <f t="shared" si="4"/>
        <v>72</v>
      </c>
      <c r="G48">
        <f t="shared" si="5"/>
        <v>38.299999999999997</v>
      </c>
      <c r="H48" s="113"/>
      <c r="I48">
        <f>BRPL_EOD!AA48+BRPL_EOD!AB48</f>
        <v>16.18</v>
      </c>
      <c r="J48">
        <f>BYPL_EOD!AA48+BYPL_EOD!AB48</f>
        <v>8.86</v>
      </c>
      <c r="K48">
        <f>MES_EOD!AA48+MES_EOD!AB48</f>
        <v>0</v>
      </c>
      <c r="L48">
        <f>NDMC_EOD!AA48+NDMC_EOD!AB48</f>
        <v>1.93</v>
      </c>
      <c r="M48">
        <f>TPDDL_EOD!AA48+TPDDL_EOD!AB48</f>
        <v>11.56</v>
      </c>
      <c r="N48">
        <f t="shared" si="0"/>
        <v>38.53</v>
      </c>
      <c r="O48" s="113">
        <f t="shared" si="1"/>
        <v>-0.23000000000000398</v>
      </c>
      <c r="P48">
        <v>16.083415520373734</v>
      </c>
      <c r="Q48">
        <v>8.8071113418115736</v>
      </c>
      <c r="R48">
        <v>0</v>
      </c>
      <c r="S48">
        <v>1.9184791071892029</v>
      </c>
      <c r="T48">
        <v>11.490994030625487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13"/>
      <c r="I49">
        <f>BRPL_EOD!AA49+BRPL_EOD!AB49</f>
        <v>16.18</v>
      </c>
      <c r="J49">
        <f>BYPL_EOD!AA49+BYPL_EOD!AB49</f>
        <v>8.86</v>
      </c>
      <c r="K49">
        <f>MES_EOD!AA49+MES_EOD!AB49</f>
        <v>0</v>
      </c>
      <c r="L49">
        <f>NDMC_EOD!AA49+NDMC_EOD!AB49</f>
        <v>1.93</v>
      </c>
      <c r="M49">
        <f>TPDDL_EOD!AA49+TPDDL_EOD!AB49</f>
        <v>11.56</v>
      </c>
      <c r="N49">
        <f t="shared" si="0"/>
        <v>38.53</v>
      </c>
      <c r="O49" s="113">
        <f t="shared" si="1"/>
        <v>-0.23000000000000398</v>
      </c>
      <c r="P49">
        <v>16.083415520373734</v>
      </c>
      <c r="Q49">
        <v>8.8071113418115736</v>
      </c>
      <c r="R49">
        <v>0</v>
      </c>
      <c r="S49">
        <v>1.9184791071892029</v>
      </c>
      <c r="T49">
        <v>11.490994030625487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13"/>
      <c r="I50">
        <f>BRPL_EOD!AA50+BRPL_EOD!AB50</f>
        <v>16.18</v>
      </c>
      <c r="J50">
        <f>BYPL_EOD!AA50+BYPL_EOD!AB50</f>
        <v>8.86</v>
      </c>
      <c r="K50">
        <f>MES_EOD!AA50+MES_EOD!AB50</f>
        <v>0</v>
      </c>
      <c r="L50">
        <f>NDMC_EOD!AA50+NDMC_EOD!AB50</f>
        <v>1.93</v>
      </c>
      <c r="M50">
        <f>TPDDL_EOD!AA50+TPDDL_EOD!AB50</f>
        <v>11.56</v>
      </c>
      <c r="N50">
        <f t="shared" si="0"/>
        <v>38.53</v>
      </c>
      <c r="O50" s="113">
        <f t="shared" si="1"/>
        <v>-0.23000000000000398</v>
      </c>
      <c r="P50">
        <v>16.083415520373734</v>
      </c>
      <c r="Q50">
        <v>8.8071113418115736</v>
      </c>
      <c r="R50">
        <v>0</v>
      </c>
      <c r="S50">
        <v>1.9184791071892029</v>
      </c>
      <c r="T50">
        <v>11.490994030625487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13"/>
      <c r="I51">
        <f>BRPL_EOD!AA51+BRPL_EOD!AB51</f>
        <v>16.18</v>
      </c>
      <c r="J51">
        <f>BYPL_EOD!AA51+BYPL_EOD!AB51</f>
        <v>8.86</v>
      </c>
      <c r="K51">
        <f>MES_EOD!AA51+MES_EOD!AB51</f>
        <v>0</v>
      </c>
      <c r="L51">
        <f>NDMC_EOD!AA51+NDMC_EOD!AB51</f>
        <v>1.93</v>
      </c>
      <c r="M51">
        <f>TPDDL_EOD!AA51+TPDDL_EOD!AB51</f>
        <v>11.56</v>
      </c>
      <c r="N51">
        <f t="shared" si="0"/>
        <v>38.53</v>
      </c>
      <c r="O51" s="113">
        <f t="shared" si="1"/>
        <v>-0.23000000000000398</v>
      </c>
      <c r="P51">
        <v>16.083415520373734</v>
      </c>
      <c r="Q51">
        <v>8.8071113418115736</v>
      </c>
      <c r="R51">
        <v>0</v>
      </c>
      <c r="S51">
        <v>1.9184791071892029</v>
      </c>
      <c r="T51">
        <v>11.490994030625487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13"/>
      <c r="I52">
        <f>BRPL_EOD!AA52+BRPL_EOD!AB52</f>
        <v>16.18</v>
      </c>
      <c r="J52">
        <f>BYPL_EOD!AA52+BYPL_EOD!AB52</f>
        <v>8.86</v>
      </c>
      <c r="K52">
        <f>MES_EOD!AA52+MES_EOD!AB52</f>
        <v>0</v>
      </c>
      <c r="L52">
        <f>NDMC_EOD!AA52+NDMC_EOD!AB52</f>
        <v>1.93</v>
      </c>
      <c r="M52">
        <f>TPDDL_EOD!AA52+TPDDL_EOD!AB52</f>
        <v>11.56</v>
      </c>
      <c r="N52">
        <f t="shared" si="0"/>
        <v>38.53</v>
      </c>
      <c r="O52" s="113">
        <f t="shared" si="1"/>
        <v>-0.23000000000000398</v>
      </c>
      <c r="P52">
        <v>16.083415520373734</v>
      </c>
      <c r="Q52">
        <v>8.8071113418115736</v>
      </c>
      <c r="R52">
        <v>0</v>
      </c>
      <c r="S52">
        <v>1.9184791071892029</v>
      </c>
      <c r="T52">
        <v>11.490994030625487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13"/>
      <c r="I53">
        <f>BRPL_EOD!AA53+BRPL_EOD!AB53</f>
        <v>16.18</v>
      </c>
      <c r="J53">
        <f>BYPL_EOD!AA53+BYPL_EOD!AB53</f>
        <v>8.86</v>
      </c>
      <c r="K53">
        <f>MES_EOD!AA53+MES_EOD!AB53</f>
        <v>0</v>
      </c>
      <c r="L53">
        <f>NDMC_EOD!AA53+NDMC_EOD!AB53</f>
        <v>1.93</v>
      </c>
      <c r="M53">
        <f>TPDDL_EOD!AA53+TPDDL_EOD!AB53</f>
        <v>11.56</v>
      </c>
      <c r="N53">
        <f t="shared" si="0"/>
        <v>38.53</v>
      </c>
      <c r="O53" s="113">
        <f t="shared" si="1"/>
        <v>-0.23000000000000398</v>
      </c>
      <c r="P53">
        <v>16.083415520373734</v>
      </c>
      <c r="Q53">
        <v>8.8071113418115736</v>
      </c>
      <c r="R53">
        <v>0</v>
      </c>
      <c r="S53">
        <v>1.9184791071892029</v>
      </c>
      <c r="T53">
        <v>11.490994030625487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13"/>
      <c r="I54">
        <f>BRPL_EOD!AA54+BRPL_EOD!AB54</f>
        <v>16.18</v>
      </c>
      <c r="J54">
        <f>BYPL_EOD!AA54+BYPL_EOD!AB54</f>
        <v>8.86</v>
      </c>
      <c r="K54">
        <f>MES_EOD!AA54+MES_EOD!AB54</f>
        <v>0</v>
      </c>
      <c r="L54">
        <f>NDMC_EOD!AA54+NDMC_EOD!AB54</f>
        <v>1.93</v>
      </c>
      <c r="M54">
        <f>TPDDL_EOD!AA54+TPDDL_EOD!AB54</f>
        <v>11.56</v>
      </c>
      <c r="N54">
        <f t="shared" si="0"/>
        <v>38.53</v>
      </c>
      <c r="O54" s="113">
        <f t="shared" si="1"/>
        <v>-0.23000000000000398</v>
      </c>
      <c r="P54">
        <v>16.083415520373734</v>
      </c>
      <c r="Q54">
        <v>8.8071113418115736</v>
      </c>
      <c r="R54">
        <v>0</v>
      </c>
      <c r="S54">
        <v>1.9184791071892029</v>
      </c>
      <c r="T54">
        <v>11.490994030625487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13"/>
      <c r="I55">
        <f>BRPL_EOD!AA55+BRPL_EOD!AB55</f>
        <v>16.18</v>
      </c>
      <c r="J55">
        <f>BYPL_EOD!AA55+BYPL_EOD!AB55</f>
        <v>8.86</v>
      </c>
      <c r="K55">
        <f>MES_EOD!AA55+MES_EOD!AB55</f>
        <v>0</v>
      </c>
      <c r="L55">
        <f>NDMC_EOD!AA55+NDMC_EOD!AB55</f>
        <v>1.93</v>
      </c>
      <c r="M55">
        <f>TPDDL_EOD!AA55+TPDDL_EOD!AB55</f>
        <v>11.56</v>
      </c>
      <c r="N55">
        <f t="shared" si="0"/>
        <v>38.53</v>
      </c>
      <c r="O55" s="113">
        <f t="shared" si="1"/>
        <v>-0.23000000000000398</v>
      </c>
      <c r="P55">
        <v>16.083415520373734</v>
      </c>
      <c r="Q55">
        <v>8.8071113418115736</v>
      </c>
      <c r="R55">
        <v>0</v>
      </c>
      <c r="S55">
        <v>1.9184791071892029</v>
      </c>
      <c r="T55">
        <v>11.490994030625487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13"/>
      <c r="I56">
        <f>BRPL_EOD!AA56+BRPL_EOD!AB56</f>
        <v>16.18</v>
      </c>
      <c r="J56">
        <f>BYPL_EOD!AA56+BYPL_EOD!AB56</f>
        <v>8.86</v>
      </c>
      <c r="K56">
        <f>MES_EOD!AA56+MES_EOD!AB56</f>
        <v>0</v>
      </c>
      <c r="L56">
        <f>NDMC_EOD!AA56+NDMC_EOD!AB56</f>
        <v>1.93</v>
      </c>
      <c r="M56">
        <f>TPDDL_EOD!AA56+TPDDL_EOD!AB56</f>
        <v>11.56</v>
      </c>
      <c r="N56">
        <f t="shared" si="0"/>
        <v>38.53</v>
      </c>
      <c r="O56" s="113">
        <f t="shared" si="1"/>
        <v>-0.23000000000000398</v>
      </c>
      <c r="P56">
        <v>16.083415520373734</v>
      </c>
      <c r="Q56">
        <v>8.8071113418115736</v>
      </c>
      <c r="R56">
        <v>0</v>
      </c>
      <c r="S56">
        <v>1.9184791071892029</v>
      </c>
      <c r="T56">
        <v>11.490994030625487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13"/>
      <c r="I57">
        <f>BRPL_EOD!AA57+BRPL_EOD!AB57</f>
        <v>16.18</v>
      </c>
      <c r="J57">
        <f>BYPL_EOD!AA57+BYPL_EOD!AB57</f>
        <v>8.86</v>
      </c>
      <c r="K57">
        <f>MES_EOD!AA57+MES_EOD!AB57</f>
        <v>0</v>
      </c>
      <c r="L57">
        <f>NDMC_EOD!AA57+NDMC_EOD!AB57</f>
        <v>1.93</v>
      </c>
      <c r="M57">
        <f>TPDDL_EOD!AA57+TPDDL_EOD!AB57</f>
        <v>11.56</v>
      </c>
      <c r="N57">
        <f t="shared" si="0"/>
        <v>38.53</v>
      </c>
      <c r="O57" s="113">
        <f t="shared" si="1"/>
        <v>-0.23000000000000398</v>
      </c>
      <c r="P57">
        <v>16.083415520373734</v>
      </c>
      <c r="Q57">
        <v>8.8071113418115736</v>
      </c>
      <c r="R57">
        <v>0</v>
      </c>
      <c r="S57">
        <v>1.9184791071892029</v>
      </c>
      <c r="T57">
        <v>11.490994030625487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13"/>
      <c r="I58">
        <f>BRPL_EOD!AA58+BRPL_EOD!AB58</f>
        <v>16.18</v>
      </c>
      <c r="J58">
        <f>BYPL_EOD!AA58+BYPL_EOD!AB58</f>
        <v>8.86</v>
      </c>
      <c r="K58">
        <f>MES_EOD!AA58+MES_EOD!AB58</f>
        <v>0</v>
      </c>
      <c r="L58">
        <f>NDMC_EOD!AA58+NDMC_EOD!AB58</f>
        <v>1.93</v>
      </c>
      <c r="M58">
        <f>TPDDL_EOD!AA58+TPDDL_EOD!AB58</f>
        <v>11.56</v>
      </c>
      <c r="N58">
        <f t="shared" si="0"/>
        <v>38.53</v>
      </c>
      <c r="O58" s="113">
        <f t="shared" si="1"/>
        <v>-0.23000000000000398</v>
      </c>
      <c r="P58">
        <v>16.083415520373734</v>
      </c>
      <c r="Q58">
        <v>8.8071113418115736</v>
      </c>
      <c r="R58">
        <v>0</v>
      </c>
      <c r="S58">
        <v>1.9184791071892029</v>
      </c>
      <c r="T58">
        <v>11.490994030625487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0</v>
      </c>
      <c r="F59">
        <f t="shared" si="4"/>
        <v>72</v>
      </c>
      <c r="G59">
        <f t="shared" si="5"/>
        <v>38.299999999999997</v>
      </c>
      <c r="H59" s="113"/>
      <c r="I59">
        <f>BRPL_EOD!AA59+BRPL_EOD!AB59</f>
        <v>16.18</v>
      </c>
      <c r="J59">
        <f>BYPL_EOD!AA59+BYPL_EOD!AB59</f>
        <v>8.86</v>
      </c>
      <c r="K59">
        <f>MES_EOD!AA59+MES_EOD!AB59</f>
        <v>0</v>
      </c>
      <c r="L59">
        <f>NDMC_EOD!AA59+NDMC_EOD!AB59</f>
        <v>1.93</v>
      </c>
      <c r="M59">
        <f>TPDDL_EOD!AA59+TPDDL_EOD!AB59</f>
        <v>11.56</v>
      </c>
      <c r="N59">
        <f t="shared" si="0"/>
        <v>38.53</v>
      </c>
      <c r="O59" s="113">
        <f t="shared" si="1"/>
        <v>-0.23000000000000398</v>
      </c>
      <c r="P59">
        <v>16.083415520373734</v>
      </c>
      <c r="Q59">
        <v>8.8071113418115736</v>
      </c>
      <c r="R59">
        <v>0</v>
      </c>
      <c r="S59">
        <v>1.9184791071892029</v>
      </c>
      <c r="T59">
        <v>11.490994030625487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0</v>
      </c>
      <c r="F60">
        <f t="shared" si="4"/>
        <v>72</v>
      </c>
      <c r="G60">
        <f t="shared" si="5"/>
        <v>38.299999999999997</v>
      </c>
      <c r="H60" s="113"/>
      <c r="I60">
        <f>BRPL_EOD!AA60+BRPL_EOD!AB60</f>
        <v>16.18</v>
      </c>
      <c r="J60">
        <f>BYPL_EOD!AA60+BYPL_EOD!AB60</f>
        <v>8.86</v>
      </c>
      <c r="K60">
        <f>MES_EOD!AA60+MES_EOD!AB60</f>
        <v>0</v>
      </c>
      <c r="L60">
        <f>NDMC_EOD!AA60+NDMC_EOD!AB60</f>
        <v>1.93</v>
      </c>
      <c r="M60">
        <f>TPDDL_EOD!AA60+TPDDL_EOD!AB60</f>
        <v>11.56</v>
      </c>
      <c r="N60">
        <f t="shared" si="0"/>
        <v>38.53</v>
      </c>
      <c r="O60" s="113">
        <f t="shared" si="1"/>
        <v>-0.23000000000000398</v>
      </c>
      <c r="P60">
        <v>16.083415520373734</v>
      </c>
      <c r="Q60">
        <v>8.8071113418115736</v>
      </c>
      <c r="R60">
        <v>0</v>
      </c>
      <c r="S60">
        <v>1.9184791071892029</v>
      </c>
      <c r="T60">
        <v>11.490994030625487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0</v>
      </c>
      <c r="F61">
        <f t="shared" si="4"/>
        <v>72</v>
      </c>
      <c r="G61">
        <f t="shared" si="5"/>
        <v>38.299999999999997</v>
      </c>
      <c r="H61" s="113"/>
      <c r="I61">
        <f>BRPL_EOD!AA61+BRPL_EOD!AB61</f>
        <v>16.18</v>
      </c>
      <c r="J61">
        <f>BYPL_EOD!AA61+BYPL_EOD!AB61</f>
        <v>8.86</v>
      </c>
      <c r="K61">
        <f>MES_EOD!AA61+MES_EOD!AB61</f>
        <v>0</v>
      </c>
      <c r="L61">
        <f>NDMC_EOD!AA61+NDMC_EOD!AB61</f>
        <v>1.93</v>
      </c>
      <c r="M61">
        <f>TPDDL_EOD!AA61+TPDDL_EOD!AB61</f>
        <v>11.56</v>
      </c>
      <c r="N61">
        <f t="shared" si="0"/>
        <v>38.53</v>
      </c>
      <c r="O61" s="113">
        <f t="shared" si="1"/>
        <v>-0.23000000000000398</v>
      </c>
      <c r="P61">
        <v>16.083415520373734</v>
      </c>
      <c r="Q61">
        <v>8.8071113418115736</v>
      </c>
      <c r="R61">
        <v>0</v>
      </c>
      <c r="S61">
        <v>1.9184791071892029</v>
      </c>
      <c r="T61">
        <v>11.490994030625487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0</v>
      </c>
      <c r="F62">
        <f t="shared" si="4"/>
        <v>72</v>
      </c>
      <c r="G62">
        <f t="shared" si="5"/>
        <v>38.299999999999997</v>
      </c>
      <c r="H62" s="113"/>
      <c r="I62">
        <f>BRPL_EOD!AA62+BRPL_EOD!AB62</f>
        <v>16.18</v>
      </c>
      <c r="J62">
        <f>BYPL_EOD!AA62+BYPL_EOD!AB62</f>
        <v>8.86</v>
      </c>
      <c r="K62">
        <f>MES_EOD!AA62+MES_EOD!AB62</f>
        <v>0</v>
      </c>
      <c r="L62">
        <f>NDMC_EOD!AA62+NDMC_EOD!AB62</f>
        <v>1.93</v>
      </c>
      <c r="M62">
        <f>TPDDL_EOD!AA62+TPDDL_EOD!AB62</f>
        <v>11.56</v>
      </c>
      <c r="N62">
        <f t="shared" si="0"/>
        <v>38.53</v>
      </c>
      <c r="O62" s="113">
        <f t="shared" si="1"/>
        <v>-0.23000000000000398</v>
      </c>
      <c r="P62">
        <v>16.083415520373734</v>
      </c>
      <c r="Q62">
        <v>8.8071113418115736</v>
      </c>
      <c r="R62">
        <v>0</v>
      </c>
      <c r="S62">
        <v>1.9184791071892029</v>
      </c>
      <c r="T62">
        <v>11.490994030625487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38.299999999999997</v>
      </c>
      <c r="E63">
        <f>GT!N63</f>
        <v>0</v>
      </c>
      <c r="F63">
        <f t="shared" si="4"/>
        <v>72</v>
      </c>
      <c r="G63">
        <f t="shared" si="5"/>
        <v>38.299999999999997</v>
      </c>
      <c r="H63" s="113"/>
      <c r="I63">
        <f>BRPL_EOD!AA63+BRPL_EOD!AB63</f>
        <v>16.18</v>
      </c>
      <c r="J63">
        <f>BYPL_EOD!AA63+BYPL_EOD!AB63</f>
        <v>8.86</v>
      </c>
      <c r="K63">
        <f>MES_EOD!AA63+MES_EOD!AB63</f>
        <v>0</v>
      </c>
      <c r="L63">
        <f>NDMC_EOD!AA63+NDMC_EOD!AB63</f>
        <v>1.93</v>
      </c>
      <c r="M63">
        <f>TPDDL_EOD!AA63+TPDDL_EOD!AB63</f>
        <v>11.56</v>
      </c>
      <c r="N63">
        <f t="shared" si="0"/>
        <v>38.53</v>
      </c>
      <c r="O63" s="113">
        <f t="shared" si="1"/>
        <v>-0.23000000000000398</v>
      </c>
      <c r="P63">
        <v>16.083415520373734</v>
      </c>
      <c r="Q63">
        <v>8.8071113418115736</v>
      </c>
      <c r="R63">
        <v>0</v>
      </c>
      <c r="S63">
        <v>1.9184791071892029</v>
      </c>
      <c r="T63">
        <v>11.490994030625487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38.299999999999997</v>
      </c>
      <c r="E64">
        <f>GT!N64</f>
        <v>0</v>
      </c>
      <c r="F64">
        <f t="shared" si="4"/>
        <v>72</v>
      </c>
      <c r="G64">
        <f t="shared" si="5"/>
        <v>38.299999999999997</v>
      </c>
      <c r="H64" s="113"/>
      <c r="I64">
        <f>BRPL_EOD!AA64+BRPL_EOD!AB64</f>
        <v>16.18</v>
      </c>
      <c r="J64">
        <f>BYPL_EOD!AA64+BYPL_EOD!AB64</f>
        <v>8.86</v>
      </c>
      <c r="K64">
        <f>MES_EOD!AA64+MES_EOD!AB64</f>
        <v>0</v>
      </c>
      <c r="L64">
        <f>NDMC_EOD!AA64+NDMC_EOD!AB64</f>
        <v>1.93</v>
      </c>
      <c r="M64">
        <f>TPDDL_EOD!AA64+TPDDL_EOD!AB64</f>
        <v>11.56</v>
      </c>
      <c r="N64">
        <f t="shared" si="0"/>
        <v>38.53</v>
      </c>
      <c r="O64" s="113">
        <f t="shared" si="1"/>
        <v>-0.23000000000000398</v>
      </c>
      <c r="P64">
        <v>16.083415520373734</v>
      </c>
      <c r="Q64">
        <v>8.8071113418115736</v>
      </c>
      <c r="R64">
        <v>0</v>
      </c>
      <c r="S64">
        <v>1.9184791071892029</v>
      </c>
      <c r="T64">
        <v>11.490994030625487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38.299999999999997</v>
      </c>
      <c r="E65">
        <f>GT!N65</f>
        <v>0</v>
      </c>
      <c r="F65">
        <f t="shared" si="4"/>
        <v>72</v>
      </c>
      <c r="G65">
        <f t="shared" si="5"/>
        <v>38.299999999999997</v>
      </c>
      <c r="H65" s="113"/>
      <c r="I65">
        <f>BRPL_EOD!AA65+BRPL_EOD!AB65</f>
        <v>16.18</v>
      </c>
      <c r="J65">
        <f>BYPL_EOD!AA65+BYPL_EOD!AB65</f>
        <v>8.86</v>
      </c>
      <c r="K65">
        <f>MES_EOD!AA65+MES_EOD!AB65</f>
        <v>0</v>
      </c>
      <c r="L65">
        <f>NDMC_EOD!AA65+NDMC_EOD!AB65</f>
        <v>1.93</v>
      </c>
      <c r="M65">
        <f>TPDDL_EOD!AA65+TPDDL_EOD!AB65</f>
        <v>11.56</v>
      </c>
      <c r="N65">
        <f t="shared" si="0"/>
        <v>38.53</v>
      </c>
      <c r="O65" s="113">
        <f t="shared" si="1"/>
        <v>-0.23000000000000398</v>
      </c>
      <c r="P65">
        <v>16.083415520373734</v>
      </c>
      <c r="Q65">
        <v>8.8071113418115736</v>
      </c>
      <c r="R65">
        <v>0</v>
      </c>
      <c r="S65">
        <v>1.9184791071892029</v>
      </c>
      <c r="T65">
        <v>11.490994030625487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38.299999999999997</v>
      </c>
      <c r="E66">
        <f>GT!N66</f>
        <v>0</v>
      </c>
      <c r="F66">
        <f t="shared" si="4"/>
        <v>72</v>
      </c>
      <c r="G66">
        <f t="shared" si="5"/>
        <v>38.299999999999997</v>
      </c>
      <c r="H66" s="113"/>
      <c r="I66">
        <f>BRPL_EOD!AA66+BRPL_EOD!AB66</f>
        <v>16.18</v>
      </c>
      <c r="J66">
        <f>BYPL_EOD!AA66+BYPL_EOD!AB66</f>
        <v>8.86</v>
      </c>
      <c r="K66">
        <f>MES_EOD!AA66+MES_EOD!AB66</f>
        <v>0</v>
      </c>
      <c r="L66">
        <f>NDMC_EOD!AA66+NDMC_EOD!AB66</f>
        <v>1.93</v>
      </c>
      <c r="M66">
        <f>TPDDL_EOD!AA66+TPDDL_EOD!AB66</f>
        <v>11.56</v>
      </c>
      <c r="N66">
        <f t="shared" si="0"/>
        <v>38.53</v>
      </c>
      <c r="O66" s="113">
        <f t="shared" si="1"/>
        <v>-0.23000000000000398</v>
      </c>
      <c r="P66">
        <v>16.083415520373734</v>
      </c>
      <c r="Q66">
        <v>8.8071113418115736</v>
      </c>
      <c r="R66">
        <v>0</v>
      </c>
      <c r="S66">
        <v>1.9184791071892029</v>
      </c>
      <c r="T66">
        <v>11.490994030625487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38.299999999999997</v>
      </c>
      <c r="E67">
        <f>GT!N67</f>
        <v>0</v>
      </c>
      <c r="F67">
        <f t="shared" si="4"/>
        <v>72</v>
      </c>
      <c r="G67">
        <f t="shared" si="5"/>
        <v>38.299999999999997</v>
      </c>
      <c r="H67" s="113"/>
      <c r="I67">
        <f>BRPL_EOD!AA67+BRPL_EOD!AB67</f>
        <v>16.18</v>
      </c>
      <c r="J67">
        <f>BYPL_EOD!AA67+BYPL_EOD!AB67</f>
        <v>8.86</v>
      </c>
      <c r="K67">
        <f>MES_EOD!AA67+MES_EOD!AB67</f>
        <v>0</v>
      </c>
      <c r="L67">
        <f>NDMC_EOD!AA67+NDMC_EOD!AB67</f>
        <v>1.93</v>
      </c>
      <c r="M67">
        <f>TPDDL_EOD!AA67+TPDDL_EOD!AB67</f>
        <v>11.56</v>
      </c>
      <c r="N67">
        <f t="shared" ref="N67:N98" si="6">SUM(I67:M67)</f>
        <v>38.53</v>
      </c>
      <c r="O67" s="113">
        <f t="shared" ref="O67:O98" si="7">G67-N67</f>
        <v>-0.23000000000000398</v>
      </c>
      <c r="P67">
        <v>16.083415520373734</v>
      </c>
      <c r="Q67">
        <v>8.8071113418115736</v>
      </c>
      <c r="R67">
        <v>0</v>
      </c>
      <c r="S67">
        <v>1.9184791071892029</v>
      </c>
      <c r="T67">
        <v>11.490994030625487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38.299999999999997</v>
      </c>
      <c r="H68" s="113"/>
      <c r="I68">
        <f>BRPL_EOD!AA68+BRPL_EOD!AB68</f>
        <v>16.18</v>
      </c>
      <c r="J68">
        <f>BYPL_EOD!AA68+BYPL_EOD!AB68</f>
        <v>8.86</v>
      </c>
      <c r="K68">
        <f>MES_EOD!AA68+MES_EOD!AB68</f>
        <v>0</v>
      </c>
      <c r="L68">
        <f>NDMC_EOD!AA68+NDMC_EOD!AB68</f>
        <v>1.93</v>
      </c>
      <c r="M68">
        <f>TPDDL_EOD!AA68+TPDDL_EOD!AB68</f>
        <v>11.56</v>
      </c>
      <c r="N68">
        <f t="shared" si="6"/>
        <v>38.53</v>
      </c>
      <c r="O68" s="113">
        <f t="shared" si="7"/>
        <v>-0.23000000000000398</v>
      </c>
      <c r="P68">
        <v>16.083415520373734</v>
      </c>
      <c r="Q68">
        <v>8.8071113418115736</v>
      </c>
      <c r="R68">
        <v>0</v>
      </c>
      <c r="S68">
        <v>1.9184791071892029</v>
      </c>
      <c r="T68">
        <v>11.490994030625487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3"/>
      <c r="I69">
        <f>BRPL_EOD!AA69+BRPL_EOD!AB69</f>
        <v>16</v>
      </c>
      <c r="J69">
        <f>BYPL_EOD!AA69+BYPL_EOD!AB69</f>
        <v>8.5399999999999991</v>
      </c>
      <c r="K69">
        <f>MES_EOD!AA69+MES_EOD!AB69</f>
        <v>0</v>
      </c>
      <c r="L69">
        <f>NDMC_EOD!AA69+NDMC_EOD!AB69</f>
        <v>1.86</v>
      </c>
      <c r="M69">
        <f>TPDDL_EOD!AA69+TPDDL_EOD!AB69</f>
        <v>11.14</v>
      </c>
      <c r="N69">
        <f t="shared" si="6"/>
        <v>37.54</v>
      </c>
      <c r="O69" s="113">
        <f t="shared" si="7"/>
        <v>-0.24000000000000199</v>
      </c>
      <c r="P69">
        <v>15.897709110282365</v>
      </c>
      <c r="Q69">
        <v>8.4854022376132114</v>
      </c>
      <c r="R69">
        <v>0</v>
      </c>
      <c r="S69">
        <v>1.8481086840703249</v>
      </c>
      <c r="T69">
        <v>11.068779968034097</v>
      </c>
      <c r="U69" s="115">
        <f t="shared" si="8"/>
        <v>37.299999999999997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3"/>
      <c r="I70">
        <f>BRPL_EOD!AA70+BRPL_EOD!AB70</f>
        <v>16</v>
      </c>
      <c r="J70">
        <f>BYPL_EOD!AA70+BYPL_EOD!AB70</f>
        <v>8.5399999999999991</v>
      </c>
      <c r="K70">
        <f>MES_EOD!AA70+MES_EOD!AB70</f>
        <v>0</v>
      </c>
      <c r="L70">
        <f>NDMC_EOD!AA70+NDMC_EOD!AB70</f>
        <v>1.86</v>
      </c>
      <c r="M70">
        <f>TPDDL_EOD!AA70+TPDDL_EOD!AB70</f>
        <v>11.14</v>
      </c>
      <c r="N70">
        <f t="shared" si="6"/>
        <v>37.54</v>
      </c>
      <c r="O70" s="113">
        <f t="shared" si="7"/>
        <v>-0.24000000000000199</v>
      </c>
      <c r="P70">
        <v>15.897709110282365</v>
      </c>
      <c r="Q70">
        <v>8.4854022376132114</v>
      </c>
      <c r="R70">
        <v>0</v>
      </c>
      <c r="S70">
        <v>1.8481086840703249</v>
      </c>
      <c r="T70">
        <v>11.068779968034097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3"/>
      <c r="I71">
        <f>BRPL_EOD!AA71+BRPL_EOD!AB71</f>
        <v>16</v>
      </c>
      <c r="J71">
        <f>BYPL_EOD!AA71+BYPL_EOD!AB71</f>
        <v>8.5399999999999991</v>
      </c>
      <c r="K71">
        <f>MES_EOD!AA71+MES_EOD!AB71</f>
        <v>0</v>
      </c>
      <c r="L71">
        <f>NDMC_EOD!AA71+NDMC_EOD!AB71</f>
        <v>1.86</v>
      </c>
      <c r="M71">
        <f>TPDDL_EOD!AA71+TPDDL_EOD!AB71</f>
        <v>11.14</v>
      </c>
      <c r="N71">
        <f t="shared" si="6"/>
        <v>37.54</v>
      </c>
      <c r="O71" s="113">
        <f t="shared" si="7"/>
        <v>-0.24000000000000199</v>
      </c>
      <c r="P71">
        <v>15.897709110282365</v>
      </c>
      <c r="Q71">
        <v>8.4854022376132114</v>
      </c>
      <c r="R71">
        <v>0</v>
      </c>
      <c r="S71">
        <v>1.8481086840703249</v>
      </c>
      <c r="T71">
        <v>11.068779968034097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3"/>
      <c r="I72">
        <f>BRPL_EOD!AA72+BRPL_EOD!AB72</f>
        <v>16</v>
      </c>
      <c r="J72">
        <f>BYPL_EOD!AA72+BYPL_EOD!AB72</f>
        <v>8.5399999999999991</v>
      </c>
      <c r="K72">
        <f>MES_EOD!AA72+MES_EOD!AB72</f>
        <v>0</v>
      </c>
      <c r="L72">
        <f>NDMC_EOD!AA72+NDMC_EOD!AB72</f>
        <v>1.86</v>
      </c>
      <c r="M72">
        <f>TPDDL_EOD!AA72+TPDDL_EOD!AB72</f>
        <v>11.14</v>
      </c>
      <c r="N72">
        <f t="shared" si="6"/>
        <v>37.54</v>
      </c>
      <c r="O72" s="113">
        <f t="shared" si="7"/>
        <v>-0.24000000000000199</v>
      </c>
      <c r="P72">
        <v>15.897709110282365</v>
      </c>
      <c r="Q72">
        <v>8.4854022376132114</v>
      </c>
      <c r="R72">
        <v>0</v>
      </c>
      <c r="S72">
        <v>1.8481086840703249</v>
      </c>
      <c r="T72">
        <v>11.068779968034097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3"/>
      <c r="I73">
        <f>BRPL_EOD!AA73+BRPL_EOD!AB73</f>
        <v>16</v>
      </c>
      <c r="J73">
        <f>BYPL_EOD!AA73+BYPL_EOD!AB73</f>
        <v>8.5399999999999991</v>
      </c>
      <c r="K73">
        <f>MES_EOD!AA73+MES_EOD!AB73</f>
        <v>0</v>
      </c>
      <c r="L73">
        <f>NDMC_EOD!AA73+NDMC_EOD!AB73</f>
        <v>1.86</v>
      </c>
      <c r="M73">
        <f>TPDDL_EOD!AA73+TPDDL_EOD!AB73</f>
        <v>11.14</v>
      </c>
      <c r="N73">
        <f t="shared" si="6"/>
        <v>37.54</v>
      </c>
      <c r="O73" s="113">
        <f t="shared" si="7"/>
        <v>-0.24000000000000199</v>
      </c>
      <c r="P73">
        <v>15.897709110282365</v>
      </c>
      <c r="Q73">
        <v>8.4854022376132114</v>
      </c>
      <c r="R73">
        <v>0</v>
      </c>
      <c r="S73">
        <v>1.8481086840703249</v>
      </c>
      <c r="T73">
        <v>11.068779968034097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3"/>
      <c r="I74">
        <f>BRPL_EOD!AA74+BRPL_EOD!AB74</f>
        <v>16</v>
      </c>
      <c r="J74">
        <f>BYPL_EOD!AA74+BYPL_EOD!AB74</f>
        <v>8.5399999999999991</v>
      </c>
      <c r="K74">
        <f>MES_EOD!AA74+MES_EOD!AB74</f>
        <v>0</v>
      </c>
      <c r="L74">
        <f>NDMC_EOD!AA74+NDMC_EOD!AB74</f>
        <v>1.86</v>
      </c>
      <c r="M74">
        <f>TPDDL_EOD!AA74+TPDDL_EOD!AB74</f>
        <v>11.14</v>
      </c>
      <c r="N74">
        <f t="shared" si="6"/>
        <v>37.54</v>
      </c>
      <c r="O74" s="113">
        <f t="shared" si="7"/>
        <v>-0.24000000000000199</v>
      </c>
      <c r="P74">
        <v>15.897709110282365</v>
      </c>
      <c r="Q74">
        <v>8.4854022376132114</v>
      </c>
      <c r="R74">
        <v>0</v>
      </c>
      <c r="S74">
        <v>1.8481086840703249</v>
      </c>
      <c r="T74">
        <v>11.068779968034097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3"/>
      <c r="I75">
        <f>BRPL_EOD!AA75+BRPL_EOD!AB75</f>
        <v>16</v>
      </c>
      <c r="J75">
        <f>BYPL_EOD!AA75+BYPL_EOD!AB75</f>
        <v>8.5399999999999991</v>
      </c>
      <c r="K75">
        <f>MES_EOD!AA75+MES_EOD!AB75</f>
        <v>0</v>
      </c>
      <c r="L75">
        <f>NDMC_EOD!AA75+NDMC_EOD!AB75</f>
        <v>1.86</v>
      </c>
      <c r="M75">
        <f>TPDDL_EOD!AA75+TPDDL_EOD!AB75</f>
        <v>11.14</v>
      </c>
      <c r="N75">
        <f t="shared" si="6"/>
        <v>37.54</v>
      </c>
      <c r="O75" s="113">
        <f t="shared" si="7"/>
        <v>6.0000000000002274E-2</v>
      </c>
      <c r="P75">
        <v>16.025572722429409</v>
      </c>
      <c r="Q75">
        <v>8.553649440596697</v>
      </c>
      <c r="R75">
        <v>0</v>
      </c>
      <c r="S75">
        <v>1.862972828982419</v>
      </c>
      <c r="T75">
        <v>11.157805007991477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3"/>
      <c r="I76">
        <f>BRPL_EOD!AA76+BRPL_EOD!AB76</f>
        <v>16</v>
      </c>
      <c r="J76">
        <f>BYPL_EOD!AA76+BYPL_EOD!AB76</f>
        <v>8.5399999999999991</v>
      </c>
      <c r="K76">
        <f>MES_EOD!AA76+MES_EOD!AB76</f>
        <v>0</v>
      </c>
      <c r="L76">
        <f>NDMC_EOD!AA76+NDMC_EOD!AB76</f>
        <v>1.86</v>
      </c>
      <c r="M76">
        <f>TPDDL_EOD!AA76+TPDDL_EOD!AB76</f>
        <v>11.14</v>
      </c>
      <c r="N76">
        <f t="shared" si="6"/>
        <v>37.54</v>
      </c>
      <c r="O76" s="113">
        <f t="shared" si="7"/>
        <v>6.0000000000002274E-2</v>
      </c>
      <c r="P76">
        <v>16.025572722429409</v>
      </c>
      <c r="Q76">
        <v>8.553649440596697</v>
      </c>
      <c r="R76">
        <v>0</v>
      </c>
      <c r="S76">
        <v>1.862972828982419</v>
      </c>
      <c r="T76">
        <v>11.157805007991477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3"/>
      <c r="I77">
        <f>BRPL_EOD!AA77+BRPL_EOD!AB77</f>
        <v>16</v>
      </c>
      <c r="J77">
        <f>BYPL_EOD!AA77+BYPL_EOD!AB77</f>
        <v>8.5399999999999991</v>
      </c>
      <c r="K77">
        <f>MES_EOD!AA77+MES_EOD!AB77</f>
        <v>0</v>
      </c>
      <c r="L77">
        <f>NDMC_EOD!AA77+NDMC_EOD!AB77</f>
        <v>1.86</v>
      </c>
      <c r="M77">
        <f>TPDDL_EOD!AA77+TPDDL_EOD!AB77</f>
        <v>11.14</v>
      </c>
      <c r="N77">
        <f t="shared" si="6"/>
        <v>37.54</v>
      </c>
      <c r="O77" s="113">
        <f t="shared" si="7"/>
        <v>6.0000000000002274E-2</v>
      </c>
      <c r="P77">
        <v>16.025572722429409</v>
      </c>
      <c r="Q77">
        <v>8.553649440596697</v>
      </c>
      <c r="R77">
        <v>0</v>
      </c>
      <c r="S77">
        <v>1.862972828982419</v>
      </c>
      <c r="T77">
        <v>11.157805007991477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3"/>
      <c r="I78">
        <f>BRPL_EOD!AA78+BRPL_EOD!AB78</f>
        <v>16</v>
      </c>
      <c r="J78">
        <f>BYPL_EOD!AA78+BYPL_EOD!AB78</f>
        <v>8.5399999999999991</v>
      </c>
      <c r="K78">
        <f>MES_EOD!AA78+MES_EOD!AB78</f>
        <v>0</v>
      </c>
      <c r="L78">
        <f>NDMC_EOD!AA78+NDMC_EOD!AB78</f>
        <v>1.86</v>
      </c>
      <c r="M78">
        <f>TPDDL_EOD!AA78+TPDDL_EOD!AB78</f>
        <v>11.14</v>
      </c>
      <c r="N78">
        <f t="shared" si="6"/>
        <v>37.54</v>
      </c>
      <c r="O78" s="113">
        <f t="shared" si="7"/>
        <v>6.0000000000002274E-2</v>
      </c>
      <c r="P78">
        <v>16.025572722429409</v>
      </c>
      <c r="Q78">
        <v>8.553649440596697</v>
      </c>
      <c r="R78">
        <v>0</v>
      </c>
      <c r="S78">
        <v>1.862972828982419</v>
      </c>
      <c r="T78">
        <v>11.157805007991477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3"/>
      <c r="I79">
        <f>BRPL_EOD!AA79+BRPL_EOD!AB79</f>
        <v>16</v>
      </c>
      <c r="J79">
        <f>BYPL_EOD!AA79+BYPL_EOD!AB79</f>
        <v>8.5399999999999991</v>
      </c>
      <c r="K79">
        <f>MES_EOD!AA79+MES_EOD!AB79</f>
        <v>0</v>
      </c>
      <c r="L79">
        <f>NDMC_EOD!AA79+NDMC_EOD!AB79</f>
        <v>1.86</v>
      </c>
      <c r="M79">
        <f>TPDDL_EOD!AA79+TPDDL_EOD!AB79</f>
        <v>11.14</v>
      </c>
      <c r="N79">
        <f t="shared" si="6"/>
        <v>37.54</v>
      </c>
      <c r="O79" s="113">
        <f t="shared" si="7"/>
        <v>6.0000000000002274E-2</v>
      </c>
      <c r="P79">
        <v>16.025572722429409</v>
      </c>
      <c r="Q79">
        <v>8.553649440596697</v>
      </c>
      <c r="R79">
        <v>0</v>
      </c>
      <c r="S79">
        <v>1.862972828982419</v>
      </c>
      <c r="T79">
        <v>11.157805007991477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3"/>
      <c r="I80">
        <f>BRPL_EOD!AA80+BRPL_EOD!AB80</f>
        <v>16</v>
      </c>
      <c r="J80">
        <f>BYPL_EOD!AA80+BYPL_EOD!AB80</f>
        <v>8.5399999999999991</v>
      </c>
      <c r="K80">
        <f>MES_EOD!AA80+MES_EOD!AB80</f>
        <v>0</v>
      </c>
      <c r="L80">
        <f>NDMC_EOD!AA80+NDMC_EOD!AB80</f>
        <v>1.86</v>
      </c>
      <c r="M80">
        <f>TPDDL_EOD!AA80+TPDDL_EOD!AB80</f>
        <v>11.14</v>
      </c>
      <c r="N80">
        <f t="shared" si="6"/>
        <v>37.54</v>
      </c>
      <c r="O80" s="113">
        <f t="shared" si="7"/>
        <v>6.0000000000002274E-2</v>
      </c>
      <c r="P80">
        <v>16.025572722429409</v>
      </c>
      <c r="Q80">
        <v>8.553649440596697</v>
      </c>
      <c r="R80">
        <v>0</v>
      </c>
      <c r="S80">
        <v>1.862972828982419</v>
      </c>
      <c r="T80">
        <v>11.157805007991477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3"/>
      <c r="I81">
        <f>BRPL_EOD!AA81+BRPL_EOD!AB81</f>
        <v>16</v>
      </c>
      <c r="J81">
        <f>BYPL_EOD!AA81+BYPL_EOD!AB81</f>
        <v>8.5399999999999991</v>
      </c>
      <c r="K81">
        <f>MES_EOD!AA81+MES_EOD!AB81</f>
        <v>0</v>
      </c>
      <c r="L81">
        <f>NDMC_EOD!AA81+NDMC_EOD!AB81</f>
        <v>1.86</v>
      </c>
      <c r="M81">
        <f>TPDDL_EOD!AA81+TPDDL_EOD!AB81</f>
        <v>11.14</v>
      </c>
      <c r="N81">
        <f t="shared" si="6"/>
        <v>37.54</v>
      </c>
      <c r="O81" s="113">
        <f t="shared" si="7"/>
        <v>6.0000000000002274E-2</v>
      </c>
      <c r="P81">
        <v>16.025572722429409</v>
      </c>
      <c r="Q81">
        <v>8.553649440596697</v>
      </c>
      <c r="R81">
        <v>0</v>
      </c>
      <c r="S81">
        <v>1.862972828982419</v>
      </c>
      <c r="T81">
        <v>11.157805007991477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3"/>
      <c r="I82">
        <f>BRPL_EOD!AA82+BRPL_EOD!AB82</f>
        <v>16</v>
      </c>
      <c r="J82">
        <f>BYPL_EOD!AA82+BYPL_EOD!AB82</f>
        <v>8.5399999999999991</v>
      </c>
      <c r="K82">
        <f>MES_EOD!AA82+MES_EOD!AB82</f>
        <v>0</v>
      </c>
      <c r="L82">
        <f>NDMC_EOD!AA82+NDMC_EOD!AB82</f>
        <v>1.86</v>
      </c>
      <c r="M82">
        <f>TPDDL_EOD!AA82+TPDDL_EOD!AB82</f>
        <v>11.14</v>
      </c>
      <c r="N82">
        <f t="shared" si="6"/>
        <v>37.54</v>
      </c>
      <c r="O82" s="113">
        <f t="shared" si="7"/>
        <v>6.0000000000002274E-2</v>
      </c>
      <c r="P82">
        <v>16.025572722429409</v>
      </c>
      <c r="Q82">
        <v>8.553649440596697</v>
      </c>
      <c r="R82">
        <v>0</v>
      </c>
      <c r="S82">
        <v>1.862972828982419</v>
      </c>
      <c r="T82">
        <v>11.157805007991477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3"/>
      <c r="I83">
        <f>BRPL_EOD!AA83+BRPL_EOD!AB83</f>
        <v>16</v>
      </c>
      <c r="J83">
        <f>BYPL_EOD!AA83+BYPL_EOD!AB83</f>
        <v>8.5399999999999991</v>
      </c>
      <c r="K83">
        <f>MES_EOD!AA83+MES_EOD!AB83</f>
        <v>0</v>
      </c>
      <c r="L83">
        <f>NDMC_EOD!AA83+NDMC_EOD!AB83</f>
        <v>1.86</v>
      </c>
      <c r="M83">
        <f>TPDDL_EOD!AA83+TPDDL_EOD!AB83</f>
        <v>11.14</v>
      </c>
      <c r="N83">
        <f t="shared" si="6"/>
        <v>37.54</v>
      </c>
      <c r="O83" s="113">
        <f t="shared" si="7"/>
        <v>6.0000000000002274E-2</v>
      </c>
      <c r="P83">
        <v>16.025572722429409</v>
      </c>
      <c r="Q83">
        <v>8.553649440596697</v>
      </c>
      <c r="R83">
        <v>0</v>
      </c>
      <c r="S83">
        <v>1.862972828982419</v>
      </c>
      <c r="T83">
        <v>11.157805007991477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3"/>
      <c r="I84">
        <f>BRPL_EOD!AA84+BRPL_EOD!AB84</f>
        <v>16</v>
      </c>
      <c r="J84">
        <f>BYPL_EOD!AA84+BYPL_EOD!AB84</f>
        <v>8.5399999999999991</v>
      </c>
      <c r="K84">
        <f>MES_EOD!AA84+MES_EOD!AB84</f>
        <v>0</v>
      </c>
      <c r="L84">
        <f>NDMC_EOD!AA84+NDMC_EOD!AB84</f>
        <v>1.86</v>
      </c>
      <c r="M84">
        <f>TPDDL_EOD!AA84+TPDDL_EOD!AB84</f>
        <v>11.14</v>
      </c>
      <c r="N84">
        <f t="shared" si="6"/>
        <v>37.54</v>
      </c>
      <c r="O84" s="113">
        <f t="shared" si="7"/>
        <v>6.0000000000002274E-2</v>
      </c>
      <c r="P84">
        <v>16.025572722429409</v>
      </c>
      <c r="Q84">
        <v>8.553649440596697</v>
      </c>
      <c r="R84">
        <v>0</v>
      </c>
      <c r="S84">
        <v>1.862972828982419</v>
      </c>
      <c r="T84">
        <v>11.157805007991477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3"/>
      <c r="I85">
        <f>BRPL_EOD!AA85+BRPL_EOD!AB85</f>
        <v>16</v>
      </c>
      <c r="J85">
        <f>BYPL_EOD!AA85+BYPL_EOD!AB85</f>
        <v>8.5399999999999991</v>
      </c>
      <c r="K85">
        <f>MES_EOD!AA85+MES_EOD!AB85</f>
        <v>0</v>
      </c>
      <c r="L85">
        <f>NDMC_EOD!AA85+NDMC_EOD!AB85</f>
        <v>1.86</v>
      </c>
      <c r="M85">
        <f>TPDDL_EOD!AA85+TPDDL_EOD!AB85</f>
        <v>11.14</v>
      </c>
      <c r="N85">
        <f t="shared" si="6"/>
        <v>37.54</v>
      </c>
      <c r="O85" s="113">
        <f t="shared" si="7"/>
        <v>6.0000000000002274E-2</v>
      </c>
      <c r="P85">
        <v>16.025572722429409</v>
      </c>
      <c r="Q85">
        <v>8.553649440596697</v>
      </c>
      <c r="R85">
        <v>0</v>
      </c>
      <c r="S85">
        <v>1.862972828982419</v>
      </c>
      <c r="T85">
        <v>11.157805007991477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3"/>
      <c r="I86">
        <f>BRPL_EOD!AA86+BRPL_EOD!AB86</f>
        <v>16</v>
      </c>
      <c r="J86">
        <f>BYPL_EOD!AA86+BYPL_EOD!AB86</f>
        <v>8.5399999999999991</v>
      </c>
      <c r="K86">
        <f>MES_EOD!AA86+MES_EOD!AB86</f>
        <v>0</v>
      </c>
      <c r="L86">
        <f>NDMC_EOD!AA86+NDMC_EOD!AB86</f>
        <v>1.86</v>
      </c>
      <c r="M86">
        <f>TPDDL_EOD!AA86+TPDDL_EOD!AB86</f>
        <v>11.14</v>
      </c>
      <c r="N86">
        <f t="shared" si="6"/>
        <v>37.54</v>
      </c>
      <c r="O86" s="113">
        <f t="shared" si="7"/>
        <v>6.0000000000002274E-2</v>
      </c>
      <c r="P86">
        <v>16.025572722429409</v>
      </c>
      <c r="Q86">
        <v>8.553649440596697</v>
      </c>
      <c r="R86">
        <v>0</v>
      </c>
      <c r="S86">
        <v>1.862972828982419</v>
      </c>
      <c r="T86">
        <v>11.157805007991477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3"/>
      <c r="I87">
        <f>BRPL_EOD!AA87+BRPL_EOD!AB87</f>
        <v>16</v>
      </c>
      <c r="J87">
        <f>BYPL_EOD!AA87+BYPL_EOD!AB87</f>
        <v>8.5399999999999991</v>
      </c>
      <c r="K87">
        <f>MES_EOD!AA87+MES_EOD!AB87</f>
        <v>0</v>
      </c>
      <c r="L87">
        <f>NDMC_EOD!AA87+NDMC_EOD!AB87</f>
        <v>1.86</v>
      </c>
      <c r="M87">
        <f>TPDDL_EOD!AA87+TPDDL_EOD!AB87</f>
        <v>11.14</v>
      </c>
      <c r="N87">
        <f t="shared" si="6"/>
        <v>37.54</v>
      </c>
      <c r="O87" s="113">
        <f t="shared" si="7"/>
        <v>6.0000000000002274E-2</v>
      </c>
      <c r="P87">
        <v>16.025572722429409</v>
      </c>
      <c r="Q87">
        <v>8.553649440596697</v>
      </c>
      <c r="R87">
        <v>0</v>
      </c>
      <c r="S87">
        <v>1.862972828982419</v>
      </c>
      <c r="T87">
        <v>11.157805007991477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3"/>
      <c r="I88">
        <f>BRPL_EOD!AA88+BRPL_EOD!AB88</f>
        <v>16</v>
      </c>
      <c r="J88">
        <f>BYPL_EOD!AA88+BYPL_EOD!AB88</f>
        <v>8.5399999999999991</v>
      </c>
      <c r="K88">
        <f>MES_EOD!AA88+MES_EOD!AB88</f>
        <v>0</v>
      </c>
      <c r="L88">
        <f>NDMC_EOD!AA88+NDMC_EOD!AB88</f>
        <v>1.86</v>
      </c>
      <c r="M88">
        <f>TPDDL_EOD!AA88+TPDDL_EOD!AB88</f>
        <v>11.14</v>
      </c>
      <c r="N88">
        <f t="shared" si="6"/>
        <v>37.54</v>
      </c>
      <c r="O88" s="113">
        <f t="shared" si="7"/>
        <v>6.0000000000002274E-2</v>
      </c>
      <c r="P88">
        <v>16.025572722429409</v>
      </c>
      <c r="Q88">
        <v>8.553649440596697</v>
      </c>
      <c r="R88">
        <v>0</v>
      </c>
      <c r="S88">
        <v>1.862972828982419</v>
      </c>
      <c r="T88">
        <v>11.157805007991477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3"/>
      <c r="I89">
        <f>BRPL_EOD!AA89+BRPL_EOD!AB89</f>
        <v>16</v>
      </c>
      <c r="J89">
        <f>BYPL_EOD!AA89+BYPL_EOD!AB89</f>
        <v>8.5399999999999991</v>
      </c>
      <c r="K89">
        <f>MES_EOD!AA89+MES_EOD!AB89</f>
        <v>0</v>
      </c>
      <c r="L89">
        <f>NDMC_EOD!AA89+NDMC_EOD!AB89</f>
        <v>1.86</v>
      </c>
      <c r="M89">
        <f>TPDDL_EOD!AA89+TPDDL_EOD!AB89</f>
        <v>11.14</v>
      </c>
      <c r="N89">
        <f t="shared" si="6"/>
        <v>37.54</v>
      </c>
      <c r="O89" s="113">
        <f t="shared" si="7"/>
        <v>6.0000000000002274E-2</v>
      </c>
      <c r="P89">
        <v>16.025572722429409</v>
      </c>
      <c r="Q89">
        <v>8.553649440596697</v>
      </c>
      <c r="R89">
        <v>0</v>
      </c>
      <c r="S89">
        <v>1.862972828982419</v>
      </c>
      <c r="T89">
        <v>11.157805007991477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3"/>
      <c r="I90">
        <f>BRPL_EOD!AA90+BRPL_EOD!AB90</f>
        <v>16</v>
      </c>
      <c r="J90">
        <f>BYPL_EOD!AA90+BYPL_EOD!AB90</f>
        <v>8.5399999999999991</v>
      </c>
      <c r="K90">
        <f>MES_EOD!AA90+MES_EOD!AB90</f>
        <v>0</v>
      </c>
      <c r="L90">
        <f>NDMC_EOD!AA90+NDMC_EOD!AB90</f>
        <v>1.86</v>
      </c>
      <c r="M90">
        <f>TPDDL_EOD!AA90+TPDDL_EOD!AB90</f>
        <v>11.14</v>
      </c>
      <c r="N90">
        <f t="shared" si="6"/>
        <v>37.54</v>
      </c>
      <c r="O90" s="113">
        <f t="shared" si="7"/>
        <v>6.0000000000002274E-2</v>
      </c>
      <c r="P90">
        <v>16.025572722429409</v>
      </c>
      <c r="Q90">
        <v>8.553649440596697</v>
      </c>
      <c r="R90">
        <v>0</v>
      </c>
      <c r="S90">
        <v>1.862972828982419</v>
      </c>
      <c r="T90">
        <v>11.157805007991477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3"/>
      <c r="I91">
        <f>BRPL_EOD!AA91+BRPL_EOD!AB91</f>
        <v>16</v>
      </c>
      <c r="J91">
        <f>BYPL_EOD!AA91+BYPL_EOD!AB91</f>
        <v>8.5399999999999991</v>
      </c>
      <c r="K91">
        <f>MES_EOD!AA91+MES_EOD!AB91</f>
        <v>0</v>
      </c>
      <c r="L91">
        <f>NDMC_EOD!AA91+NDMC_EOD!AB91</f>
        <v>1.86</v>
      </c>
      <c r="M91">
        <f>TPDDL_EOD!AA91+TPDDL_EOD!AB91</f>
        <v>11.14</v>
      </c>
      <c r="N91">
        <f t="shared" si="6"/>
        <v>37.54</v>
      </c>
      <c r="O91" s="113">
        <f t="shared" si="7"/>
        <v>6.0000000000002274E-2</v>
      </c>
      <c r="P91">
        <v>16.025572722429409</v>
      </c>
      <c r="Q91">
        <v>8.553649440596697</v>
      </c>
      <c r="R91">
        <v>0</v>
      </c>
      <c r="S91">
        <v>1.862972828982419</v>
      </c>
      <c r="T91">
        <v>11.157805007991477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3"/>
      <c r="I92">
        <f>BRPL_EOD!AA92+BRPL_EOD!AB92</f>
        <v>16</v>
      </c>
      <c r="J92">
        <f>BYPL_EOD!AA92+BYPL_EOD!AB92</f>
        <v>8.5399999999999991</v>
      </c>
      <c r="K92">
        <f>MES_EOD!AA92+MES_EOD!AB92</f>
        <v>0</v>
      </c>
      <c r="L92">
        <f>NDMC_EOD!AA92+NDMC_EOD!AB92</f>
        <v>1.86</v>
      </c>
      <c r="M92">
        <f>TPDDL_EOD!AA92+TPDDL_EOD!AB92</f>
        <v>11.14</v>
      </c>
      <c r="N92">
        <f t="shared" si="6"/>
        <v>37.54</v>
      </c>
      <c r="O92" s="113">
        <f t="shared" si="7"/>
        <v>6.0000000000002274E-2</v>
      </c>
      <c r="P92">
        <v>16.025572722429409</v>
      </c>
      <c r="Q92">
        <v>8.553649440596697</v>
      </c>
      <c r="R92">
        <v>0</v>
      </c>
      <c r="S92">
        <v>1.862972828982419</v>
      </c>
      <c r="T92">
        <v>11.157805007991477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3"/>
      <c r="I93">
        <f>BRPL_EOD!AA93+BRPL_EOD!AB93</f>
        <v>16</v>
      </c>
      <c r="J93">
        <f>BYPL_EOD!AA93+BYPL_EOD!AB93</f>
        <v>8.5399999999999991</v>
      </c>
      <c r="K93">
        <f>MES_EOD!AA93+MES_EOD!AB93</f>
        <v>0</v>
      </c>
      <c r="L93">
        <f>NDMC_EOD!AA93+NDMC_EOD!AB93</f>
        <v>1.86</v>
      </c>
      <c r="M93">
        <f>TPDDL_EOD!AA93+TPDDL_EOD!AB93</f>
        <v>11.14</v>
      </c>
      <c r="N93">
        <f t="shared" si="6"/>
        <v>37.54</v>
      </c>
      <c r="O93" s="113">
        <f t="shared" si="7"/>
        <v>6.0000000000002274E-2</v>
      </c>
      <c r="P93">
        <v>16.025572722429409</v>
      </c>
      <c r="Q93">
        <v>8.553649440596697</v>
      </c>
      <c r="R93">
        <v>0</v>
      </c>
      <c r="S93">
        <v>1.862972828982419</v>
      </c>
      <c r="T93">
        <v>11.157805007991477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3"/>
      <c r="I94">
        <f>BRPL_EOD!AA94+BRPL_EOD!AB94</f>
        <v>16</v>
      </c>
      <c r="J94">
        <f>BYPL_EOD!AA94+BYPL_EOD!AB94</f>
        <v>8.5399999999999991</v>
      </c>
      <c r="K94">
        <f>MES_EOD!AA94+MES_EOD!AB94</f>
        <v>0</v>
      </c>
      <c r="L94">
        <f>NDMC_EOD!AA94+NDMC_EOD!AB94</f>
        <v>1.86</v>
      </c>
      <c r="M94">
        <f>TPDDL_EOD!AA94+TPDDL_EOD!AB94</f>
        <v>11.14</v>
      </c>
      <c r="N94">
        <f t="shared" si="6"/>
        <v>37.54</v>
      </c>
      <c r="O94" s="113">
        <f t="shared" si="7"/>
        <v>6.0000000000002274E-2</v>
      </c>
      <c r="P94">
        <v>16.025572722429409</v>
      </c>
      <c r="Q94">
        <v>8.553649440596697</v>
      </c>
      <c r="R94">
        <v>0</v>
      </c>
      <c r="S94">
        <v>1.862972828982419</v>
      </c>
      <c r="T94">
        <v>11.157805007991477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3"/>
      <c r="I95">
        <f>BRPL_EOD!AA95+BRPL_EOD!AB95</f>
        <v>16</v>
      </c>
      <c r="J95">
        <f>BYPL_EOD!AA95+BYPL_EOD!AB95</f>
        <v>8.5399999999999991</v>
      </c>
      <c r="K95">
        <f>MES_EOD!AA95+MES_EOD!AB95</f>
        <v>0</v>
      </c>
      <c r="L95">
        <f>NDMC_EOD!AA95+NDMC_EOD!AB95</f>
        <v>1.86</v>
      </c>
      <c r="M95">
        <f>TPDDL_EOD!AA95+TPDDL_EOD!AB95</f>
        <v>11.14</v>
      </c>
      <c r="N95">
        <f t="shared" si="6"/>
        <v>37.54</v>
      </c>
      <c r="O95" s="113">
        <f t="shared" si="7"/>
        <v>6.0000000000002274E-2</v>
      </c>
      <c r="P95">
        <v>16.025572722429409</v>
      </c>
      <c r="Q95">
        <v>8.553649440596697</v>
      </c>
      <c r="R95">
        <v>0</v>
      </c>
      <c r="S95">
        <v>1.862972828982419</v>
      </c>
      <c r="T95">
        <v>11.157805007991477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3"/>
      <c r="I96">
        <f>BRPL_EOD!AA96+BRPL_EOD!AB96</f>
        <v>16</v>
      </c>
      <c r="J96">
        <f>BYPL_EOD!AA96+BYPL_EOD!AB96</f>
        <v>8.5399999999999991</v>
      </c>
      <c r="K96">
        <f>MES_EOD!AA96+MES_EOD!AB96</f>
        <v>0</v>
      </c>
      <c r="L96">
        <f>NDMC_EOD!AA96+NDMC_EOD!AB96</f>
        <v>1.86</v>
      </c>
      <c r="M96">
        <f>TPDDL_EOD!AA96+TPDDL_EOD!AB96</f>
        <v>11.14</v>
      </c>
      <c r="N96">
        <f t="shared" si="6"/>
        <v>37.54</v>
      </c>
      <c r="O96" s="113">
        <f t="shared" si="7"/>
        <v>6.0000000000002274E-2</v>
      </c>
      <c r="P96">
        <v>16.025572722429409</v>
      </c>
      <c r="Q96">
        <v>8.553649440596697</v>
      </c>
      <c r="R96">
        <v>0</v>
      </c>
      <c r="S96">
        <v>1.862972828982419</v>
      </c>
      <c r="T96">
        <v>11.157805007991477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3"/>
      <c r="I97">
        <f>BRPL_EOD!AA97+BRPL_EOD!AB97</f>
        <v>16</v>
      </c>
      <c r="J97">
        <f>BYPL_EOD!AA97+BYPL_EOD!AB97</f>
        <v>8.5399999999999991</v>
      </c>
      <c r="K97">
        <f>MES_EOD!AA97+MES_EOD!AB97</f>
        <v>0</v>
      </c>
      <c r="L97">
        <f>NDMC_EOD!AA97+NDMC_EOD!AB97</f>
        <v>1.86</v>
      </c>
      <c r="M97">
        <f>TPDDL_EOD!AA97+TPDDL_EOD!AB97</f>
        <v>11.14</v>
      </c>
      <c r="N97">
        <f t="shared" si="6"/>
        <v>37.54</v>
      </c>
      <c r="O97" s="113">
        <f t="shared" si="7"/>
        <v>6.0000000000002274E-2</v>
      </c>
      <c r="P97">
        <v>16.025572722429409</v>
      </c>
      <c r="Q97">
        <v>8.553649440596697</v>
      </c>
      <c r="R97">
        <v>0</v>
      </c>
      <c r="S97">
        <v>1.862972828982419</v>
      </c>
      <c r="T97">
        <v>11.157805007991477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3"/>
      <c r="I98">
        <f>BRPL_EOD!AA98+BRPL_EOD!AB98</f>
        <v>16</v>
      </c>
      <c r="J98">
        <f>BYPL_EOD!AA98+BYPL_EOD!AB98</f>
        <v>8.5399999999999991</v>
      </c>
      <c r="K98">
        <f>MES_EOD!AA98+MES_EOD!AB98</f>
        <v>0</v>
      </c>
      <c r="L98">
        <f>NDMC_EOD!AA98+NDMC_EOD!AB98</f>
        <v>1.86</v>
      </c>
      <c r="M98">
        <f>TPDDL_EOD!AA98+TPDDL_EOD!AB98</f>
        <v>11.14</v>
      </c>
      <c r="N98">
        <f t="shared" si="6"/>
        <v>37.54</v>
      </c>
      <c r="O98" s="113">
        <f t="shared" si="7"/>
        <v>6.0000000000002274E-2</v>
      </c>
      <c r="P98">
        <v>16.025572722429409</v>
      </c>
      <c r="Q98">
        <v>8.553649440596697</v>
      </c>
      <c r="R98">
        <v>0</v>
      </c>
      <c r="S98">
        <v>1.862972828982419</v>
      </c>
      <c r="T98">
        <v>11.157805007991477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0.92120000000000002</v>
      </c>
      <c r="E99" s="115">
        <f t="shared" si="12"/>
        <v>0</v>
      </c>
      <c r="F99" s="115">
        <f t="shared" si="12"/>
        <v>1.728</v>
      </c>
      <c r="G99" s="115">
        <f t="shared" si="12"/>
        <v>0.92120000000000002</v>
      </c>
      <c r="H99" s="115"/>
      <c r="I99" s="115">
        <f t="shared" si="12"/>
        <v>0.3890699999999998</v>
      </c>
      <c r="J99" s="115">
        <f t="shared" si="12"/>
        <v>0.2113899999999998</v>
      </c>
      <c r="K99" s="115">
        <f t="shared" si="12"/>
        <v>0</v>
      </c>
      <c r="L99" s="115">
        <f t="shared" si="12"/>
        <v>4.6045000000000141E-2</v>
      </c>
      <c r="M99" s="115">
        <f t="shared" si="12"/>
        <v>0.27578999999999987</v>
      </c>
      <c r="N99" s="115">
        <f t="shared" si="12"/>
        <v>0.92229500000000009</v>
      </c>
      <c r="O99" s="115">
        <f t="shared" si="12"/>
        <v>-1.0950000000000165E-3</v>
      </c>
      <c r="P99" s="115">
        <f t="shared" si="12"/>
        <v>0.38861017448794405</v>
      </c>
      <c r="Q99" s="115">
        <f t="shared" si="12"/>
        <v>0.21113820443349765</v>
      </c>
      <c r="R99" s="115">
        <f t="shared" si="12"/>
        <v>0</v>
      </c>
      <c r="S99" s="115">
        <f t="shared" si="12"/>
        <v>4.599014972776732E-2</v>
      </c>
      <c r="T99" s="115">
        <f t="shared" si="12"/>
        <v>0.27546147135079074</v>
      </c>
      <c r="U99" s="115">
        <f t="shared" si="12"/>
        <v>0.92120000000000002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71.459999999999994</v>
      </c>
      <c r="H3">
        <v>0</v>
      </c>
      <c r="I3">
        <v>23.57</v>
      </c>
      <c r="J3">
        <v>69.38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348.98</v>
      </c>
      <c r="V3">
        <v>18.2</v>
      </c>
      <c r="W3">
        <v>45.22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8.8800000000000008</v>
      </c>
      <c r="AG3">
        <v>44.43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0.55000000000000004</v>
      </c>
      <c r="AS3">
        <v>4.3099999999999996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2792.14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71.459999999999994</v>
      </c>
      <c r="H4">
        <v>0</v>
      </c>
      <c r="I4">
        <v>23.57</v>
      </c>
      <c r="J4">
        <v>69.38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348.98</v>
      </c>
      <c r="V4">
        <v>18.2</v>
      </c>
      <c r="W4">
        <v>45.22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8.8800000000000008</v>
      </c>
      <c r="AG4">
        <v>44.43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0.55000000000000004</v>
      </c>
      <c r="AS4">
        <v>4.3099999999999996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2792.14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71.459999999999994</v>
      </c>
      <c r="H5">
        <v>0</v>
      </c>
      <c r="I5">
        <v>23.57</v>
      </c>
      <c r="J5">
        <v>69.38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348.98</v>
      </c>
      <c r="V5">
        <v>18.2</v>
      </c>
      <c r="W5">
        <v>45.22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8.8800000000000008</v>
      </c>
      <c r="AG5">
        <v>44.43</v>
      </c>
      <c r="AH5">
        <v>0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0.55000000000000004</v>
      </c>
      <c r="AS5">
        <v>4.3099999999999996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2792.14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71.459999999999994</v>
      </c>
      <c r="H6">
        <v>0</v>
      </c>
      <c r="I6">
        <v>23.57</v>
      </c>
      <c r="J6">
        <v>69.38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348.98</v>
      </c>
      <c r="V6">
        <v>18.2</v>
      </c>
      <c r="W6">
        <v>45.22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8.8800000000000008</v>
      </c>
      <c r="AG6">
        <v>44.43</v>
      </c>
      <c r="AH6">
        <v>0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0.55000000000000004</v>
      </c>
      <c r="AS6">
        <v>4.3099999999999996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2792.14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71.459999999999994</v>
      </c>
      <c r="H7">
        <v>0</v>
      </c>
      <c r="I7">
        <v>23.57</v>
      </c>
      <c r="J7">
        <v>69.38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348.98</v>
      </c>
      <c r="V7">
        <v>18.2</v>
      </c>
      <c r="W7">
        <v>45.22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8.8800000000000008</v>
      </c>
      <c r="AG7">
        <v>44.43</v>
      </c>
      <c r="AH7">
        <v>0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0.55000000000000004</v>
      </c>
      <c r="AS7">
        <v>4.3099999999999996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2792.14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71.459999999999994</v>
      </c>
      <c r="H8">
        <v>0</v>
      </c>
      <c r="I8">
        <v>23.57</v>
      </c>
      <c r="J8">
        <v>69.38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348.98</v>
      </c>
      <c r="V8">
        <v>18.2</v>
      </c>
      <c r="W8">
        <v>45.22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8.8800000000000008</v>
      </c>
      <c r="AG8">
        <v>44.43</v>
      </c>
      <c r="AH8">
        <v>0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0.55000000000000004</v>
      </c>
      <c r="AS8">
        <v>4.3099999999999996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2792.14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71.459999999999994</v>
      </c>
      <c r="H9">
        <v>0</v>
      </c>
      <c r="I9">
        <v>23.57</v>
      </c>
      <c r="J9">
        <v>69.38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348.98</v>
      </c>
      <c r="V9">
        <v>18.2</v>
      </c>
      <c r="W9">
        <v>45.22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8.8800000000000008</v>
      </c>
      <c r="AG9">
        <v>44.43</v>
      </c>
      <c r="AH9">
        <v>0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0</v>
      </c>
      <c r="AQ9">
        <v>0</v>
      </c>
      <c r="AR9">
        <v>0.55000000000000004</v>
      </c>
      <c r="AS9">
        <v>4.3099999999999996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2786.3799999999997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71.459999999999994</v>
      </c>
      <c r="H10">
        <v>0</v>
      </c>
      <c r="I10">
        <v>23.57</v>
      </c>
      <c r="J10">
        <v>69.38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348.98</v>
      </c>
      <c r="V10">
        <v>18.2</v>
      </c>
      <c r="W10">
        <v>45.22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8.8800000000000008</v>
      </c>
      <c r="AG10">
        <v>44.43</v>
      </c>
      <c r="AH10">
        <v>0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0.55000000000000004</v>
      </c>
      <c r="AS10">
        <v>4.3099999999999996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2786.3799999999997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71.459999999999994</v>
      </c>
      <c r="H11">
        <v>0</v>
      </c>
      <c r="I11">
        <v>23.57</v>
      </c>
      <c r="J11">
        <v>69.38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348.98</v>
      </c>
      <c r="V11">
        <v>18.2</v>
      </c>
      <c r="W11">
        <v>45.22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8.8800000000000008</v>
      </c>
      <c r="AG11">
        <v>44.43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0.55000000000000004</v>
      </c>
      <c r="AS11">
        <v>4.3099999999999996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2786.3799999999997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71.459999999999994</v>
      </c>
      <c r="H12">
        <v>0</v>
      </c>
      <c r="I12">
        <v>23.57</v>
      </c>
      <c r="J12">
        <v>69.38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348.98</v>
      </c>
      <c r="V12">
        <v>18.2</v>
      </c>
      <c r="W12">
        <v>45.22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8.8800000000000008</v>
      </c>
      <c r="AG12">
        <v>44.43</v>
      </c>
      <c r="AH12">
        <v>0</v>
      </c>
      <c r="AI12">
        <v>0</v>
      </c>
      <c r="AJ12">
        <v>0</v>
      </c>
      <c r="AK12">
        <v>54.06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0.55000000000000004</v>
      </c>
      <c r="AS12">
        <v>4.3099999999999996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2786.3799999999997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71.459999999999994</v>
      </c>
      <c r="H13">
        <v>0</v>
      </c>
      <c r="I13">
        <v>23.57</v>
      </c>
      <c r="J13">
        <v>69.38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348.98</v>
      </c>
      <c r="V13">
        <v>18.2</v>
      </c>
      <c r="W13">
        <v>45.22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8.8800000000000008</v>
      </c>
      <c r="AG13">
        <v>44.43</v>
      </c>
      <c r="AH13">
        <v>0</v>
      </c>
      <c r="AI13">
        <v>0</v>
      </c>
      <c r="AJ13">
        <v>0</v>
      </c>
      <c r="AK13">
        <v>54.06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0.55000000000000004</v>
      </c>
      <c r="AS13">
        <v>4.3099999999999996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2786.3799999999997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71.459999999999994</v>
      </c>
      <c r="H14">
        <v>0</v>
      </c>
      <c r="I14">
        <v>23.57</v>
      </c>
      <c r="J14">
        <v>69.38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348.98</v>
      </c>
      <c r="V14">
        <v>18.2</v>
      </c>
      <c r="W14">
        <v>45.22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8.8800000000000008</v>
      </c>
      <c r="AG14">
        <v>44.43</v>
      </c>
      <c r="AH14">
        <v>0</v>
      </c>
      <c r="AI14">
        <v>0</v>
      </c>
      <c r="AJ14">
        <v>0</v>
      </c>
      <c r="AK14">
        <v>54.06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0.55000000000000004</v>
      </c>
      <c r="AS14">
        <v>4.3099999999999996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2786.5999999999995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71.459999999999994</v>
      </c>
      <c r="H15">
        <v>0</v>
      </c>
      <c r="I15">
        <v>23.57</v>
      </c>
      <c r="J15">
        <v>69.38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348.98</v>
      </c>
      <c r="V15">
        <v>18.2</v>
      </c>
      <c r="W15">
        <v>45.22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8.8800000000000008</v>
      </c>
      <c r="AG15">
        <v>44.43</v>
      </c>
      <c r="AH15">
        <v>0</v>
      </c>
      <c r="AI15">
        <v>0</v>
      </c>
      <c r="AJ15">
        <v>0</v>
      </c>
      <c r="AK15">
        <v>54.06</v>
      </c>
      <c r="AL15">
        <v>9.2899999999999991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0.55000000000000004</v>
      </c>
      <c r="AS15">
        <v>4.3099999999999996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2794.4899999999993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71.459999999999994</v>
      </c>
      <c r="H16">
        <v>0</v>
      </c>
      <c r="I16">
        <v>23.57</v>
      </c>
      <c r="J16">
        <v>69.38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348.98</v>
      </c>
      <c r="V16">
        <v>18.2</v>
      </c>
      <c r="W16">
        <v>45.22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8.8800000000000008</v>
      </c>
      <c r="AG16">
        <v>44.43</v>
      </c>
      <c r="AH16">
        <v>0</v>
      </c>
      <c r="AI16">
        <v>0</v>
      </c>
      <c r="AJ16">
        <v>0</v>
      </c>
      <c r="AK16">
        <v>54.06</v>
      </c>
      <c r="AL16">
        <v>41.83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0.55000000000000004</v>
      </c>
      <c r="AS16">
        <v>4.3099999999999996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2827.0299999999993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71.459999999999994</v>
      </c>
      <c r="H17">
        <v>0</v>
      </c>
      <c r="I17">
        <v>23.57</v>
      </c>
      <c r="J17">
        <v>69.38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348.98</v>
      </c>
      <c r="V17">
        <v>18.2</v>
      </c>
      <c r="W17">
        <v>45.22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8.8800000000000008</v>
      </c>
      <c r="AG17">
        <v>44.43</v>
      </c>
      <c r="AH17">
        <v>0</v>
      </c>
      <c r="AI17">
        <v>0</v>
      </c>
      <c r="AJ17">
        <v>0</v>
      </c>
      <c r="AK17">
        <v>54.06</v>
      </c>
      <c r="AL17">
        <v>41.83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0.55000000000000004</v>
      </c>
      <c r="AS17">
        <v>4.3099999999999996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2827.0299999999993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71.459999999999994</v>
      </c>
      <c r="H18">
        <v>0</v>
      </c>
      <c r="I18">
        <v>23.57</v>
      </c>
      <c r="J18">
        <v>69.38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348.98</v>
      </c>
      <c r="V18">
        <v>18.2</v>
      </c>
      <c r="W18">
        <v>45.22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8.8800000000000008</v>
      </c>
      <c r="AG18">
        <v>44.43</v>
      </c>
      <c r="AH18">
        <v>0</v>
      </c>
      <c r="AI18">
        <v>0</v>
      </c>
      <c r="AJ18">
        <v>0</v>
      </c>
      <c r="AK18">
        <v>54.06</v>
      </c>
      <c r="AL18">
        <v>41.83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0.55000000000000004</v>
      </c>
      <c r="AS18">
        <v>4.3099999999999996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2827.0299999999993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71.459999999999994</v>
      </c>
      <c r="H19">
        <v>0</v>
      </c>
      <c r="I19">
        <v>23.57</v>
      </c>
      <c r="J19">
        <v>69.38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326.25</v>
      </c>
      <c r="V19">
        <v>18.2</v>
      </c>
      <c r="W19">
        <v>45.22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8.8800000000000008</v>
      </c>
      <c r="AG19">
        <v>44.43</v>
      </c>
      <c r="AH19">
        <v>0</v>
      </c>
      <c r="AI19">
        <v>0</v>
      </c>
      <c r="AJ19">
        <v>0</v>
      </c>
      <c r="AK19">
        <v>54.06</v>
      </c>
      <c r="AL19">
        <v>41.83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0.55000000000000004</v>
      </c>
      <c r="AS19">
        <v>4.3099999999999996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2804.2999999999993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71.459999999999994</v>
      </c>
      <c r="H20">
        <v>0</v>
      </c>
      <c r="I20">
        <v>23.57</v>
      </c>
      <c r="J20">
        <v>69.38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309.38</v>
      </c>
      <c r="V20">
        <v>18.2</v>
      </c>
      <c r="W20">
        <v>45.22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8.8800000000000008</v>
      </c>
      <c r="AG20">
        <v>44.43</v>
      </c>
      <c r="AH20">
        <v>0</v>
      </c>
      <c r="AI20">
        <v>0</v>
      </c>
      <c r="AJ20">
        <v>0</v>
      </c>
      <c r="AK20">
        <v>54.06</v>
      </c>
      <c r="AL20">
        <v>41.83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0.55000000000000004</v>
      </c>
      <c r="AS20">
        <v>4.3099999999999996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2787.4299999999994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71.459999999999994</v>
      </c>
      <c r="H21">
        <v>0</v>
      </c>
      <c r="I21">
        <v>23.57</v>
      </c>
      <c r="J21">
        <v>69.38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292.5</v>
      </c>
      <c r="V21">
        <v>18.2</v>
      </c>
      <c r="W21">
        <v>45.22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8.8800000000000008</v>
      </c>
      <c r="AG21">
        <v>44.43</v>
      </c>
      <c r="AH21">
        <v>0</v>
      </c>
      <c r="AI21">
        <v>0</v>
      </c>
      <c r="AJ21">
        <v>0</v>
      </c>
      <c r="AK21">
        <v>54.06</v>
      </c>
      <c r="AL21">
        <v>41.83</v>
      </c>
      <c r="AM21">
        <v>0</v>
      </c>
      <c r="AN21">
        <v>0</v>
      </c>
      <c r="AO21">
        <v>0</v>
      </c>
      <c r="AP21">
        <v>5.76</v>
      </c>
      <c r="AQ21">
        <v>0</v>
      </c>
      <c r="AR21">
        <v>0.55000000000000004</v>
      </c>
      <c r="AS21">
        <v>4.3099999999999996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2776.5099999999998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71.459999999999994</v>
      </c>
      <c r="H22">
        <v>0</v>
      </c>
      <c r="I22">
        <v>23.57</v>
      </c>
      <c r="J22">
        <v>69.38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275.62</v>
      </c>
      <c r="V22">
        <v>18.2</v>
      </c>
      <c r="W22">
        <v>45.22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8.8800000000000008</v>
      </c>
      <c r="AG22">
        <v>44.43</v>
      </c>
      <c r="AH22">
        <v>0</v>
      </c>
      <c r="AI22">
        <v>0</v>
      </c>
      <c r="AJ22">
        <v>0</v>
      </c>
      <c r="AK22">
        <v>54.06</v>
      </c>
      <c r="AL22">
        <v>9.2899999999999991</v>
      </c>
      <c r="AM22">
        <v>0</v>
      </c>
      <c r="AN22">
        <v>0</v>
      </c>
      <c r="AO22">
        <v>0</v>
      </c>
      <c r="AP22">
        <v>5.76</v>
      </c>
      <c r="AQ22">
        <v>0</v>
      </c>
      <c r="AR22">
        <v>0.55000000000000004</v>
      </c>
      <c r="AS22">
        <v>4.3099999999999996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2727.0899999999997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71.459999999999994</v>
      </c>
      <c r="H23">
        <v>0</v>
      </c>
      <c r="I23">
        <v>23.57</v>
      </c>
      <c r="J23">
        <v>69.38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258.75</v>
      </c>
      <c r="V23">
        <v>18.2</v>
      </c>
      <c r="W23">
        <v>45.22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8.8800000000000008</v>
      </c>
      <c r="AG23">
        <v>44.43</v>
      </c>
      <c r="AH23">
        <v>0</v>
      </c>
      <c r="AI23">
        <v>0</v>
      </c>
      <c r="AJ23">
        <v>0</v>
      </c>
      <c r="AK23">
        <v>54.06</v>
      </c>
      <c r="AL23">
        <v>1.4</v>
      </c>
      <c r="AM23">
        <v>0</v>
      </c>
      <c r="AN23">
        <v>0</v>
      </c>
      <c r="AO23">
        <v>0</v>
      </c>
      <c r="AP23">
        <v>5.76</v>
      </c>
      <c r="AQ23">
        <v>15.56</v>
      </c>
      <c r="AR23">
        <v>0.55000000000000004</v>
      </c>
      <c r="AS23">
        <v>4.3099999999999996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2717.89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71.459999999999994</v>
      </c>
      <c r="H24">
        <v>0</v>
      </c>
      <c r="I24">
        <v>23.57</v>
      </c>
      <c r="J24">
        <v>69.38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241.88</v>
      </c>
      <c r="V24">
        <v>18.2</v>
      </c>
      <c r="W24">
        <v>45.22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8.8800000000000008</v>
      </c>
      <c r="AG24">
        <v>44.43</v>
      </c>
      <c r="AH24">
        <v>0</v>
      </c>
      <c r="AI24">
        <v>0</v>
      </c>
      <c r="AJ24">
        <v>0</v>
      </c>
      <c r="AK24">
        <v>54.06</v>
      </c>
      <c r="AL24">
        <v>1.4</v>
      </c>
      <c r="AM24">
        <v>0</v>
      </c>
      <c r="AN24">
        <v>0</v>
      </c>
      <c r="AO24">
        <v>0</v>
      </c>
      <c r="AP24">
        <v>5.76</v>
      </c>
      <c r="AQ24">
        <v>31.12</v>
      </c>
      <c r="AR24">
        <v>0.55000000000000004</v>
      </c>
      <c r="AS24">
        <v>4.3099999999999996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2716.58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71.459999999999994</v>
      </c>
      <c r="H25">
        <v>0</v>
      </c>
      <c r="I25">
        <v>23.57</v>
      </c>
      <c r="J25">
        <v>69.38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225</v>
      </c>
      <c r="V25">
        <v>16.68</v>
      </c>
      <c r="W25">
        <v>45.22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44.43</v>
      </c>
      <c r="AH25">
        <v>20.83</v>
      </c>
      <c r="AI25">
        <v>0</v>
      </c>
      <c r="AJ25">
        <v>0</v>
      </c>
      <c r="AK25">
        <v>54.06</v>
      </c>
      <c r="AL25">
        <v>1.4</v>
      </c>
      <c r="AM25">
        <v>0</v>
      </c>
      <c r="AN25">
        <v>0</v>
      </c>
      <c r="AO25">
        <v>0</v>
      </c>
      <c r="AP25">
        <v>5.76</v>
      </c>
      <c r="AQ25">
        <v>31.12</v>
      </c>
      <c r="AR25">
        <v>0.55000000000000004</v>
      </c>
      <c r="AS25">
        <v>4.3099999999999996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2735.49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71.459999999999994</v>
      </c>
      <c r="H26">
        <v>0</v>
      </c>
      <c r="I26">
        <v>23.57</v>
      </c>
      <c r="J26">
        <v>69.38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208.12</v>
      </c>
      <c r="V26">
        <v>15.99</v>
      </c>
      <c r="W26">
        <v>45.22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44.43</v>
      </c>
      <c r="AH26">
        <v>40.24</v>
      </c>
      <c r="AI26">
        <v>0</v>
      </c>
      <c r="AJ26">
        <v>0</v>
      </c>
      <c r="AK26">
        <v>54.06</v>
      </c>
      <c r="AL26">
        <v>1.4</v>
      </c>
      <c r="AM26">
        <v>0</v>
      </c>
      <c r="AN26">
        <v>0</v>
      </c>
      <c r="AO26">
        <v>0</v>
      </c>
      <c r="AP26">
        <v>5.76</v>
      </c>
      <c r="AQ26">
        <v>46.68</v>
      </c>
      <c r="AR26">
        <v>0.55000000000000004</v>
      </c>
      <c r="AS26">
        <v>4.3099999999999996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2752.8899999999994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71.459999999999994</v>
      </c>
      <c r="H27">
        <v>0</v>
      </c>
      <c r="I27">
        <v>23.57</v>
      </c>
      <c r="J27">
        <v>69.38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196.88</v>
      </c>
      <c r="V27">
        <v>15.99</v>
      </c>
      <c r="W27">
        <v>45.22</v>
      </c>
      <c r="X27">
        <v>148.30000000000001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9.14</v>
      </c>
      <c r="AE27">
        <v>16.48</v>
      </c>
      <c r="AF27">
        <v>8.8800000000000008</v>
      </c>
      <c r="AG27">
        <v>44.43</v>
      </c>
      <c r="AH27">
        <v>58.72</v>
      </c>
      <c r="AI27">
        <v>3.82</v>
      </c>
      <c r="AJ27">
        <v>0</v>
      </c>
      <c r="AK27">
        <v>54.06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46.68</v>
      </c>
      <c r="AR27">
        <v>0.55000000000000004</v>
      </c>
      <c r="AS27">
        <v>4.3099999999999996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2768.4299999999994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71.459999999999994</v>
      </c>
      <c r="H28">
        <v>0</v>
      </c>
      <c r="I28">
        <v>23.57</v>
      </c>
      <c r="J28">
        <v>69.38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196.88</v>
      </c>
      <c r="V28">
        <v>15.99</v>
      </c>
      <c r="W28">
        <v>45.22</v>
      </c>
      <c r="X28">
        <v>148.30000000000001</v>
      </c>
      <c r="Y28">
        <v>0</v>
      </c>
      <c r="Z28">
        <v>6.52</v>
      </c>
      <c r="AA28">
        <v>0</v>
      </c>
      <c r="AB28">
        <v>2.67</v>
      </c>
      <c r="AC28">
        <v>0</v>
      </c>
      <c r="AD28">
        <v>18.27</v>
      </c>
      <c r="AE28">
        <v>32.950000000000003</v>
      </c>
      <c r="AF28">
        <v>8.8800000000000008</v>
      </c>
      <c r="AG28">
        <v>44.43</v>
      </c>
      <c r="AH28">
        <v>77.650000000000006</v>
      </c>
      <c r="AI28">
        <v>16.55</v>
      </c>
      <c r="AJ28">
        <v>0</v>
      </c>
      <c r="AK28">
        <v>54.06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62.24</v>
      </c>
      <c r="AR28">
        <v>0.55000000000000004</v>
      </c>
      <c r="AS28">
        <v>4.3099999999999996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2849.5599999999995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70.59</v>
      </c>
      <c r="H29">
        <v>0</v>
      </c>
      <c r="I29">
        <v>23.57</v>
      </c>
      <c r="J29">
        <v>69.38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196.88</v>
      </c>
      <c r="V29">
        <v>15.99</v>
      </c>
      <c r="W29">
        <v>45.22</v>
      </c>
      <c r="X29">
        <v>148.30000000000001</v>
      </c>
      <c r="Y29">
        <v>0</v>
      </c>
      <c r="Z29">
        <v>6.52</v>
      </c>
      <c r="AA29">
        <v>12.64</v>
      </c>
      <c r="AB29">
        <v>8</v>
      </c>
      <c r="AC29">
        <v>9.67</v>
      </c>
      <c r="AD29">
        <v>27.41</v>
      </c>
      <c r="AE29">
        <v>32.950000000000003</v>
      </c>
      <c r="AF29">
        <v>9.86</v>
      </c>
      <c r="AG29">
        <v>44.43</v>
      </c>
      <c r="AH29">
        <v>94.7</v>
      </c>
      <c r="AI29">
        <v>16.55</v>
      </c>
      <c r="AJ29">
        <v>0</v>
      </c>
      <c r="AK29">
        <v>54.06</v>
      </c>
      <c r="AL29">
        <v>1.4</v>
      </c>
      <c r="AM29">
        <v>5.27</v>
      </c>
      <c r="AN29">
        <v>0</v>
      </c>
      <c r="AO29">
        <v>0</v>
      </c>
      <c r="AP29">
        <v>0</v>
      </c>
      <c r="AQ29">
        <v>62.24</v>
      </c>
      <c r="AR29">
        <v>26.49</v>
      </c>
      <c r="AS29">
        <v>4.3099999999999996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2934.7099999999987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70.59</v>
      </c>
      <c r="H30">
        <v>0</v>
      </c>
      <c r="I30">
        <v>23.57</v>
      </c>
      <c r="J30">
        <v>69.38</v>
      </c>
      <c r="K30">
        <v>683.14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196.88</v>
      </c>
      <c r="V30">
        <v>15.99</v>
      </c>
      <c r="W30">
        <v>45.22</v>
      </c>
      <c r="X30">
        <v>148.30000000000001</v>
      </c>
      <c r="Y30">
        <v>0</v>
      </c>
      <c r="Z30">
        <v>13.04</v>
      </c>
      <c r="AA30">
        <v>28.1</v>
      </c>
      <c r="AB30">
        <v>26.34</v>
      </c>
      <c r="AC30">
        <v>19.38</v>
      </c>
      <c r="AD30">
        <v>27.41</v>
      </c>
      <c r="AE30">
        <v>32.950000000000003</v>
      </c>
      <c r="AF30">
        <v>29.58</v>
      </c>
      <c r="AG30">
        <v>44.43</v>
      </c>
      <c r="AH30">
        <v>137.32</v>
      </c>
      <c r="AI30">
        <v>16.55</v>
      </c>
      <c r="AJ30">
        <v>0</v>
      </c>
      <c r="AK30">
        <v>54.06</v>
      </c>
      <c r="AL30">
        <v>1.4</v>
      </c>
      <c r="AM30">
        <v>10.53</v>
      </c>
      <c r="AN30">
        <v>0</v>
      </c>
      <c r="AO30">
        <v>0</v>
      </c>
      <c r="AP30">
        <v>0</v>
      </c>
      <c r="AQ30">
        <v>62.24</v>
      </c>
      <c r="AR30">
        <v>26.49</v>
      </c>
      <c r="AS30">
        <v>4.3099999999999996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3052.3399999999992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70.59</v>
      </c>
      <c r="H31">
        <v>0</v>
      </c>
      <c r="I31">
        <v>23.57</v>
      </c>
      <c r="J31">
        <v>69.38</v>
      </c>
      <c r="K31">
        <v>683.14</v>
      </c>
      <c r="L31">
        <v>654.29999999999995</v>
      </c>
      <c r="M31">
        <v>92</v>
      </c>
      <c r="N31">
        <v>118.75</v>
      </c>
      <c r="O31">
        <v>124.32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196.88</v>
      </c>
      <c r="V31">
        <v>15.99</v>
      </c>
      <c r="W31">
        <v>45.22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27.41</v>
      </c>
      <c r="AE31">
        <v>32.950000000000003</v>
      </c>
      <c r="AF31">
        <v>29.58</v>
      </c>
      <c r="AG31">
        <v>44.43</v>
      </c>
      <c r="AH31">
        <v>137.32</v>
      </c>
      <c r="AI31">
        <v>16.55</v>
      </c>
      <c r="AJ31">
        <v>0</v>
      </c>
      <c r="AK31">
        <v>54.06</v>
      </c>
      <c r="AL31">
        <v>1.4</v>
      </c>
      <c r="AM31">
        <v>10.53</v>
      </c>
      <c r="AN31">
        <v>0</v>
      </c>
      <c r="AO31">
        <v>0</v>
      </c>
      <c r="AP31">
        <v>1.28</v>
      </c>
      <c r="AQ31">
        <v>62.24</v>
      </c>
      <c r="AR31">
        <v>26.49</v>
      </c>
      <c r="AS31">
        <v>4.3099999999999996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3053.6199999999994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70.59</v>
      </c>
      <c r="H32">
        <v>0</v>
      </c>
      <c r="I32">
        <v>23.57</v>
      </c>
      <c r="J32">
        <v>69.38</v>
      </c>
      <c r="K32">
        <v>683.14</v>
      </c>
      <c r="L32">
        <v>654.29999999999995</v>
      </c>
      <c r="M32">
        <v>92</v>
      </c>
      <c r="N32">
        <v>118.75</v>
      </c>
      <c r="O32">
        <v>124.32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196.88</v>
      </c>
      <c r="V32">
        <v>15.99</v>
      </c>
      <c r="W32">
        <v>45.22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27.41</v>
      </c>
      <c r="AE32">
        <v>32.950000000000003</v>
      </c>
      <c r="AF32">
        <v>29.58</v>
      </c>
      <c r="AG32">
        <v>44.43</v>
      </c>
      <c r="AH32">
        <v>137.32</v>
      </c>
      <c r="AI32">
        <v>16.55</v>
      </c>
      <c r="AJ32">
        <v>0</v>
      </c>
      <c r="AK32">
        <v>54.06</v>
      </c>
      <c r="AL32">
        <v>1.4</v>
      </c>
      <c r="AM32">
        <v>10.53</v>
      </c>
      <c r="AN32">
        <v>0</v>
      </c>
      <c r="AO32">
        <v>0</v>
      </c>
      <c r="AP32">
        <v>1.28</v>
      </c>
      <c r="AQ32">
        <v>62.24</v>
      </c>
      <c r="AR32">
        <v>3.31</v>
      </c>
      <c r="AS32">
        <v>4.3099999999999996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3030.4399999999996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70.59</v>
      </c>
      <c r="H33">
        <v>0</v>
      </c>
      <c r="I33">
        <v>23.57</v>
      </c>
      <c r="J33">
        <v>69.38</v>
      </c>
      <c r="K33">
        <v>683.14</v>
      </c>
      <c r="L33">
        <v>654.29999999999995</v>
      </c>
      <c r="M33">
        <v>92</v>
      </c>
      <c r="N33">
        <v>118.75</v>
      </c>
      <c r="O33">
        <v>124.32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196.88</v>
      </c>
      <c r="V33">
        <v>15.99</v>
      </c>
      <c r="W33">
        <v>45.22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27.41</v>
      </c>
      <c r="AE33">
        <v>32.950000000000003</v>
      </c>
      <c r="AF33">
        <v>29.58</v>
      </c>
      <c r="AG33">
        <v>44.43</v>
      </c>
      <c r="AH33">
        <v>123.11</v>
      </c>
      <c r="AI33">
        <v>16.55</v>
      </c>
      <c r="AJ33">
        <v>0</v>
      </c>
      <c r="AK33">
        <v>54.06</v>
      </c>
      <c r="AL33">
        <v>1.4</v>
      </c>
      <c r="AM33">
        <v>10.53</v>
      </c>
      <c r="AN33">
        <v>0</v>
      </c>
      <c r="AO33">
        <v>0</v>
      </c>
      <c r="AP33">
        <v>1.28</v>
      </c>
      <c r="AQ33">
        <v>62.24</v>
      </c>
      <c r="AR33">
        <v>1.1100000000000001</v>
      </c>
      <c r="AS33">
        <v>4.3099999999999996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3014.0299999999997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70.59</v>
      </c>
      <c r="H34">
        <v>0</v>
      </c>
      <c r="I34">
        <v>23.57</v>
      </c>
      <c r="J34">
        <v>69.38</v>
      </c>
      <c r="K34">
        <v>683.14</v>
      </c>
      <c r="L34">
        <v>654.29999999999995</v>
      </c>
      <c r="M34">
        <v>92</v>
      </c>
      <c r="N34">
        <v>118.75</v>
      </c>
      <c r="O34">
        <v>124.32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196.88</v>
      </c>
      <c r="V34">
        <v>15.99</v>
      </c>
      <c r="W34">
        <v>45.22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27.41</v>
      </c>
      <c r="AE34">
        <v>32.950000000000003</v>
      </c>
      <c r="AF34">
        <v>29.58</v>
      </c>
      <c r="AG34">
        <v>44.43</v>
      </c>
      <c r="AH34">
        <v>123.11</v>
      </c>
      <c r="AI34">
        <v>3.56</v>
      </c>
      <c r="AJ34">
        <v>0</v>
      </c>
      <c r="AK34">
        <v>54.06</v>
      </c>
      <c r="AL34">
        <v>1.4</v>
      </c>
      <c r="AM34">
        <v>5.27</v>
      </c>
      <c r="AN34">
        <v>0</v>
      </c>
      <c r="AO34">
        <v>0</v>
      </c>
      <c r="AP34">
        <v>1.28</v>
      </c>
      <c r="AQ34">
        <v>62.24</v>
      </c>
      <c r="AR34">
        <v>1.1100000000000001</v>
      </c>
      <c r="AS34">
        <v>4.3099999999999996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2995.7799999999993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70.59</v>
      </c>
      <c r="H35">
        <v>0</v>
      </c>
      <c r="I35">
        <v>23.57</v>
      </c>
      <c r="J35">
        <v>69.38</v>
      </c>
      <c r="K35">
        <v>683.14</v>
      </c>
      <c r="L35">
        <v>654.29999999999995</v>
      </c>
      <c r="M35">
        <v>92</v>
      </c>
      <c r="N35">
        <v>118.75</v>
      </c>
      <c r="O35">
        <v>124.32</v>
      </c>
      <c r="P35">
        <v>125.96</v>
      </c>
      <c r="Q35">
        <v>20.56</v>
      </c>
      <c r="R35">
        <v>42.39</v>
      </c>
      <c r="S35">
        <v>26.39</v>
      </c>
      <c r="T35">
        <v>0</v>
      </c>
      <c r="U35">
        <v>196.88</v>
      </c>
      <c r="V35">
        <v>15.99</v>
      </c>
      <c r="W35">
        <v>45.22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27.41</v>
      </c>
      <c r="AE35">
        <v>32.950000000000003</v>
      </c>
      <c r="AF35">
        <v>29.58</v>
      </c>
      <c r="AG35">
        <v>44.43</v>
      </c>
      <c r="AH35">
        <v>123.11</v>
      </c>
      <c r="AI35">
        <v>0</v>
      </c>
      <c r="AJ35">
        <v>0</v>
      </c>
      <c r="AK35">
        <v>54.06</v>
      </c>
      <c r="AL35">
        <v>1.4</v>
      </c>
      <c r="AM35">
        <v>5.27</v>
      </c>
      <c r="AN35">
        <v>0</v>
      </c>
      <c r="AO35">
        <v>0</v>
      </c>
      <c r="AP35">
        <v>1.28</v>
      </c>
      <c r="AQ35">
        <v>62.24</v>
      </c>
      <c r="AR35">
        <v>3.31</v>
      </c>
      <c r="AS35">
        <v>4.3099999999999996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2994.4199999999992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70.59</v>
      </c>
      <c r="H36">
        <v>0</v>
      </c>
      <c r="I36">
        <v>23.57</v>
      </c>
      <c r="J36">
        <v>69.38</v>
      </c>
      <c r="K36">
        <v>683.14</v>
      </c>
      <c r="L36">
        <v>654.29999999999995</v>
      </c>
      <c r="M36">
        <v>92</v>
      </c>
      <c r="N36">
        <v>118.75</v>
      </c>
      <c r="O36">
        <v>124.32</v>
      </c>
      <c r="P36">
        <v>125.96</v>
      </c>
      <c r="Q36">
        <v>20.56</v>
      </c>
      <c r="R36">
        <v>42.39</v>
      </c>
      <c r="S36">
        <v>26.39</v>
      </c>
      <c r="T36">
        <v>0</v>
      </c>
      <c r="U36">
        <v>196.88</v>
      </c>
      <c r="V36">
        <v>15.99</v>
      </c>
      <c r="W36">
        <v>45.22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15.98</v>
      </c>
      <c r="AE36">
        <v>32.950000000000003</v>
      </c>
      <c r="AF36">
        <v>29.58</v>
      </c>
      <c r="AG36">
        <v>44.43</v>
      </c>
      <c r="AH36">
        <v>123.11</v>
      </c>
      <c r="AI36">
        <v>0</v>
      </c>
      <c r="AJ36">
        <v>0</v>
      </c>
      <c r="AK36">
        <v>54.06</v>
      </c>
      <c r="AL36">
        <v>1.4</v>
      </c>
      <c r="AM36">
        <v>5.08</v>
      </c>
      <c r="AN36">
        <v>0</v>
      </c>
      <c r="AO36">
        <v>0</v>
      </c>
      <c r="AP36">
        <v>1.28</v>
      </c>
      <c r="AQ36">
        <v>62.24</v>
      </c>
      <c r="AR36">
        <v>26.49</v>
      </c>
      <c r="AS36">
        <v>4.3099999999999996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3005.9799999999991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70.59</v>
      </c>
      <c r="H37">
        <v>0</v>
      </c>
      <c r="I37">
        <v>23.57</v>
      </c>
      <c r="J37">
        <v>69.38</v>
      </c>
      <c r="K37">
        <v>683.14</v>
      </c>
      <c r="L37">
        <v>654.29999999999995</v>
      </c>
      <c r="M37">
        <v>92</v>
      </c>
      <c r="N37">
        <v>118.75</v>
      </c>
      <c r="O37">
        <v>124.32</v>
      </c>
      <c r="P37">
        <v>125.96</v>
      </c>
      <c r="Q37">
        <v>20.56</v>
      </c>
      <c r="R37">
        <v>42.39</v>
      </c>
      <c r="S37">
        <v>26.39</v>
      </c>
      <c r="T37">
        <v>0</v>
      </c>
      <c r="U37">
        <v>196.88</v>
      </c>
      <c r="V37">
        <v>15.99</v>
      </c>
      <c r="W37">
        <v>45.22</v>
      </c>
      <c r="X37">
        <v>148.30000000000001</v>
      </c>
      <c r="Y37">
        <v>0</v>
      </c>
      <c r="Z37">
        <v>6.52</v>
      </c>
      <c r="AA37">
        <v>12.01</v>
      </c>
      <c r="AB37">
        <v>26.34</v>
      </c>
      <c r="AC37">
        <v>9.67</v>
      </c>
      <c r="AD37">
        <v>9.14</v>
      </c>
      <c r="AE37">
        <v>32.950000000000003</v>
      </c>
      <c r="AF37">
        <v>9.86</v>
      </c>
      <c r="AG37">
        <v>44.43</v>
      </c>
      <c r="AH37">
        <v>93.56</v>
      </c>
      <c r="AI37">
        <v>0</v>
      </c>
      <c r="AJ37">
        <v>0</v>
      </c>
      <c r="AK37">
        <v>54.06</v>
      </c>
      <c r="AL37">
        <v>1.4</v>
      </c>
      <c r="AM37">
        <v>5.0599999999999996</v>
      </c>
      <c r="AN37">
        <v>0</v>
      </c>
      <c r="AO37">
        <v>0</v>
      </c>
      <c r="AP37">
        <v>1.28</v>
      </c>
      <c r="AQ37">
        <v>62.24</v>
      </c>
      <c r="AR37">
        <v>26.49</v>
      </c>
      <c r="AS37">
        <v>4.3099999999999996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2917.3099999999995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70.59</v>
      </c>
      <c r="H38">
        <v>0</v>
      </c>
      <c r="I38">
        <v>23.57</v>
      </c>
      <c r="J38">
        <v>69.38</v>
      </c>
      <c r="K38">
        <v>683.14</v>
      </c>
      <c r="L38">
        <v>654.29999999999995</v>
      </c>
      <c r="M38">
        <v>92</v>
      </c>
      <c r="N38">
        <v>118.75</v>
      </c>
      <c r="O38">
        <v>124.32</v>
      </c>
      <c r="P38">
        <v>125.96</v>
      </c>
      <c r="Q38">
        <v>20.56</v>
      </c>
      <c r="R38">
        <v>42.39</v>
      </c>
      <c r="S38">
        <v>26.39</v>
      </c>
      <c r="T38">
        <v>0</v>
      </c>
      <c r="U38">
        <v>196.88</v>
      </c>
      <c r="V38">
        <v>15.99</v>
      </c>
      <c r="W38">
        <v>45.22</v>
      </c>
      <c r="X38">
        <v>148.30000000000001</v>
      </c>
      <c r="Y38">
        <v>0</v>
      </c>
      <c r="Z38">
        <v>6.52</v>
      </c>
      <c r="AA38">
        <v>0</v>
      </c>
      <c r="AB38">
        <v>13.17</v>
      </c>
      <c r="AC38">
        <v>0</v>
      </c>
      <c r="AD38">
        <v>9.14</v>
      </c>
      <c r="AE38">
        <v>32.950000000000003</v>
      </c>
      <c r="AF38">
        <v>8.8800000000000008</v>
      </c>
      <c r="AG38">
        <v>44.43</v>
      </c>
      <c r="AH38">
        <v>56.82</v>
      </c>
      <c r="AI38">
        <v>0</v>
      </c>
      <c r="AJ38">
        <v>0</v>
      </c>
      <c r="AK38">
        <v>54.06</v>
      </c>
      <c r="AL38">
        <v>1.4</v>
      </c>
      <c r="AM38">
        <v>0</v>
      </c>
      <c r="AN38">
        <v>0</v>
      </c>
      <c r="AO38">
        <v>0</v>
      </c>
      <c r="AP38">
        <v>1.28</v>
      </c>
      <c r="AQ38">
        <v>62.24</v>
      </c>
      <c r="AR38">
        <v>3.31</v>
      </c>
      <c r="AS38">
        <v>4.3099999999999996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2816.2999999999993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70.59</v>
      </c>
      <c r="H39">
        <v>0</v>
      </c>
      <c r="I39">
        <v>23.57</v>
      </c>
      <c r="J39">
        <v>69.38</v>
      </c>
      <c r="K39">
        <v>683.14</v>
      </c>
      <c r="L39">
        <v>622.29999999999995</v>
      </c>
      <c r="M39">
        <v>92</v>
      </c>
      <c r="N39">
        <v>118.75</v>
      </c>
      <c r="O39">
        <v>124.32</v>
      </c>
      <c r="P39">
        <v>125.96</v>
      </c>
      <c r="Q39">
        <v>20.56</v>
      </c>
      <c r="R39">
        <v>42.39</v>
      </c>
      <c r="S39">
        <v>26.39</v>
      </c>
      <c r="T39">
        <v>0</v>
      </c>
      <c r="U39">
        <v>196.88</v>
      </c>
      <c r="V39">
        <v>15.99</v>
      </c>
      <c r="W39">
        <v>45.22</v>
      </c>
      <c r="X39">
        <v>148.30000000000001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8.8800000000000008</v>
      </c>
      <c r="AG39">
        <v>44.43</v>
      </c>
      <c r="AH39">
        <v>37.880000000000003</v>
      </c>
      <c r="AI39">
        <v>0</v>
      </c>
      <c r="AJ39">
        <v>0</v>
      </c>
      <c r="AK39">
        <v>54.06</v>
      </c>
      <c r="AL39">
        <v>1.4</v>
      </c>
      <c r="AM39">
        <v>0</v>
      </c>
      <c r="AN39">
        <v>0</v>
      </c>
      <c r="AO39">
        <v>0</v>
      </c>
      <c r="AP39">
        <v>1.28</v>
      </c>
      <c r="AQ39">
        <v>62.24</v>
      </c>
      <c r="AR39">
        <v>1.1100000000000001</v>
      </c>
      <c r="AS39">
        <v>4.3099999999999996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2718.74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70.59</v>
      </c>
      <c r="H40">
        <v>0</v>
      </c>
      <c r="I40">
        <v>23.57</v>
      </c>
      <c r="J40">
        <v>69.38</v>
      </c>
      <c r="K40">
        <v>683.14</v>
      </c>
      <c r="L40">
        <v>622.29999999999995</v>
      </c>
      <c r="M40">
        <v>92</v>
      </c>
      <c r="N40">
        <v>118.75</v>
      </c>
      <c r="O40">
        <v>124.32</v>
      </c>
      <c r="P40">
        <v>125.96</v>
      </c>
      <c r="Q40">
        <v>20.56</v>
      </c>
      <c r="R40">
        <v>42.39</v>
      </c>
      <c r="S40">
        <v>26.39</v>
      </c>
      <c r="T40">
        <v>0</v>
      </c>
      <c r="U40">
        <v>196.88</v>
      </c>
      <c r="V40">
        <v>15.99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8.8800000000000008</v>
      </c>
      <c r="AG40">
        <v>44.43</v>
      </c>
      <c r="AH40">
        <v>19.23</v>
      </c>
      <c r="AI40">
        <v>0</v>
      </c>
      <c r="AJ40">
        <v>0</v>
      </c>
      <c r="AK40">
        <v>54.06</v>
      </c>
      <c r="AL40">
        <v>12.78</v>
      </c>
      <c r="AM40">
        <v>0</v>
      </c>
      <c r="AN40">
        <v>0</v>
      </c>
      <c r="AO40">
        <v>0</v>
      </c>
      <c r="AP40">
        <v>1.28</v>
      </c>
      <c r="AQ40">
        <v>46.68</v>
      </c>
      <c r="AR40">
        <v>1.1100000000000001</v>
      </c>
      <c r="AS40">
        <v>4.3099999999999996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2694.81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70.59</v>
      </c>
      <c r="H41">
        <v>0</v>
      </c>
      <c r="I41">
        <v>23.57</v>
      </c>
      <c r="J41">
        <v>69.38</v>
      </c>
      <c r="K41">
        <v>683.14</v>
      </c>
      <c r="L41">
        <v>572.29999999999995</v>
      </c>
      <c r="M41">
        <v>92</v>
      </c>
      <c r="N41">
        <v>118.75</v>
      </c>
      <c r="O41">
        <v>124.32</v>
      </c>
      <c r="P41">
        <v>125.96</v>
      </c>
      <c r="Q41">
        <v>20.56</v>
      </c>
      <c r="R41">
        <v>42.39</v>
      </c>
      <c r="S41">
        <v>26.39</v>
      </c>
      <c r="T41">
        <v>0</v>
      </c>
      <c r="U41">
        <v>196.88</v>
      </c>
      <c r="V41">
        <v>15.99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8.8800000000000008</v>
      </c>
      <c r="AG41">
        <v>44.43</v>
      </c>
      <c r="AH41">
        <v>0</v>
      </c>
      <c r="AI41">
        <v>0</v>
      </c>
      <c r="AJ41">
        <v>0</v>
      </c>
      <c r="AK41">
        <v>54.06</v>
      </c>
      <c r="AL41">
        <v>55.77</v>
      </c>
      <c r="AM41">
        <v>0</v>
      </c>
      <c r="AN41">
        <v>0</v>
      </c>
      <c r="AO41">
        <v>0</v>
      </c>
      <c r="AP41">
        <v>1.79</v>
      </c>
      <c r="AQ41">
        <v>31.12</v>
      </c>
      <c r="AR41">
        <v>1.1100000000000001</v>
      </c>
      <c r="AS41">
        <v>4.3099999999999996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2653.3199999999997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70.59</v>
      </c>
      <c r="H42">
        <v>0</v>
      </c>
      <c r="I42">
        <v>23.57</v>
      </c>
      <c r="J42">
        <v>69.38</v>
      </c>
      <c r="K42">
        <v>683.14</v>
      </c>
      <c r="L42">
        <v>572.29999999999995</v>
      </c>
      <c r="M42">
        <v>92</v>
      </c>
      <c r="N42">
        <v>118.75</v>
      </c>
      <c r="O42">
        <v>124.32</v>
      </c>
      <c r="P42">
        <v>125.96</v>
      </c>
      <c r="Q42">
        <v>20.56</v>
      </c>
      <c r="R42">
        <v>42.39</v>
      </c>
      <c r="S42">
        <v>26.39</v>
      </c>
      <c r="T42">
        <v>0</v>
      </c>
      <c r="U42">
        <v>196.88</v>
      </c>
      <c r="V42">
        <v>15.99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8.8800000000000008</v>
      </c>
      <c r="AG42">
        <v>44.43</v>
      </c>
      <c r="AH42">
        <v>0</v>
      </c>
      <c r="AI42">
        <v>0</v>
      </c>
      <c r="AJ42">
        <v>0</v>
      </c>
      <c r="AK42">
        <v>54.06</v>
      </c>
      <c r="AL42">
        <v>55.77</v>
      </c>
      <c r="AM42">
        <v>0</v>
      </c>
      <c r="AN42">
        <v>0</v>
      </c>
      <c r="AO42">
        <v>0</v>
      </c>
      <c r="AP42">
        <v>1.79</v>
      </c>
      <c r="AQ42">
        <v>31.12</v>
      </c>
      <c r="AR42">
        <v>1.1100000000000001</v>
      </c>
      <c r="AS42">
        <v>4.3099999999999996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2653.0999999999995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70.59</v>
      </c>
      <c r="H43">
        <v>0</v>
      </c>
      <c r="I43">
        <v>23.57</v>
      </c>
      <c r="J43">
        <v>69.38</v>
      </c>
      <c r="K43">
        <v>683.14</v>
      </c>
      <c r="L43">
        <v>572.29999999999995</v>
      </c>
      <c r="M43">
        <v>92</v>
      </c>
      <c r="N43">
        <v>118.75</v>
      </c>
      <c r="O43">
        <v>124.32</v>
      </c>
      <c r="P43">
        <v>125.96</v>
      </c>
      <c r="Q43">
        <v>20.56</v>
      </c>
      <c r="R43">
        <v>42.39</v>
      </c>
      <c r="S43">
        <v>26.39</v>
      </c>
      <c r="T43">
        <v>0</v>
      </c>
      <c r="U43">
        <v>196.88</v>
      </c>
      <c r="V43">
        <v>15.99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8.8800000000000008</v>
      </c>
      <c r="AG43">
        <v>44.43</v>
      </c>
      <c r="AH43">
        <v>0</v>
      </c>
      <c r="AI43">
        <v>0</v>
      </c>
      <c r="AJ43">
        <v>0</v>
      </c>
      <c r="AK43">
        <v>54.06</v>
      </c>
      <c r="AL43">
        <v>55.77</v>
      </c>
      <c r="AM43">
        <v>0</v>
      </c>
      <c r="AN43">
        <v>0</v>
      </c>
      <c r="AO43">
        <v>0</v>
      </c>
      <c r="AP43">
        <v>1.79</v>
      </c>
      <c r="AQ43">
        <v>28.98</v>
      </c>
      <c r="AR43">
        <v>1.1100000000000001</v>
      </c>
      <c r="AS43">
        <v>4.3099999999999996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2650.8599999999997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70.59</v>
      </c>
      <c r="H44">
        <v>0</v>
      </c>
      <c r="I44">
        <v>23.57</v>
      </c>
      <c r="J44">
        <v>69.38</v>
      </c>
      <c r="K44">
        <v>683.14</v>
      </c>
      <c r="L44">
        <v>572.29999999999995</v>
      </c>
      <c r="M44">
        <v>92</v>
      </c>
      <c r="N44">
        <v>118.75</v>
      </c>
      <c r="O44">
        <v>124.32</v>
      </c>
      <c r="P44">
        <v>125.96</v>
      </c>
      <c r="Q44">
        <v>20.56</v>
      </c>
      <c r="R44">
        <v>42.39</v>
      </c>
      <c r="S44">
        <v>26.39</v>
      </c>
      <c r="T44">
        <v>0</v>
      </c>
      <c r="U44">
        <v>196.88</v>
      </c>
      <c r="V44">
        <v>15.99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8.8800000000000008</v>
      </c>
      <c r="AG44">
        <v>44.43</v>
      </c>
      <c r="AH44">
        <v>0</v>
      </c>
      <c r="AI44">
        <v>0</v>
      </c>
      <c r="AJ44">
        <v>0</v>
      </c>
      <c r="AK44">
        <v>54.06</v>
      </c>
      <c r="AL44">
        <v>12.78</v>
      </c>
      <c r="AM44">
        <v>0</v>
      </c>
      <c r="AN44">
        <v>0</v>
      </c>
      <c r="AO44">
        <v>0</v>
      </c>
      <c r="AP44">
        <v>1.79</v>
      </c>
      <c r="AQ44">
        <v>28.98</v>
      </c>
      <c r="AR44">
        <v>1.1100000000000001</v>
      </c>
      <c r="AS44">
        <v>4.3099999999999996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2607.87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70.59</v>
      </c>
      <c r="H45">
        <v>0</v>
      </c>
      <c r="I45">
        <v>23.57</v>
      </c>
      <c r="J45">
        <v>69.38</v>
      </c>
      <c r="K45">
        <v>683.14</v>
      </c>
      <c r="L45">
        <v>552.29999999999995</v>
      </c>
      <c r="M45">
        <v>92</v>
      </c>
      <c r="N45">
        <v>118.75</v>
      </c>
      <c r="O45">
        <v>124.32</v>
      </c>
      <c r="P45">
        <v>125.96</v>
      </c>
      <c r="Q45">
        <v>20.56</v>
      </c>
      <c r="R45">
        <v>42.39</v>
      </c>
      <c r="S45">
        <v>26.39</v>
      </c>
      <c r="T45">
        <v>0</v>
      </c>
      <c r="U45">
        <v>196.88</v>
      </c>
      <c r="V45">
        <v>15.99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8.8800000000000008</v>
      </c>
      <c r="AG45">
        <v>44.43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1.79</v>
      </c>
      <c r="AQ45">
        <v>14.49</v>
      </c>
      <c r="AR45">
        <v>1.1100000000000001</v>
      </c>
      <c r="AS45">
        <v>10.76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2568.2399999999998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70.59</v>
      </c>
      <c r="H46">
        <v>0</v>
      </c>
      <c r="I46">
        <v>23.57</v>
      </c>
      <c r="J46">
        <v>69.38</v>
      </c>
      <c r="K46">
        <v>683.14</v>
      </c>
      <c r="L46">
        <v>552.29999999999995</v>
      </c>
      <c r="M46">
        <v>92</v>
      </c>
      <c r="N46">
        <v>118.75</v>
      </c>
      <c r="O46">
        <v>124.32</v>
      </c>
      <c r="P46">
        <v>125.96</v>
      </c>
      <c r="Q46">
        <v>20.56</v>
      </c>
      <c r="R46">
        <v>42.39</v>
      </c>
      <c r="S46">
        <v>26.39</v>
      </c>
      <c r="T46">
        <v>0</v>
      </c>
      <c r="U46">
        <v>196.88</v>
      </c>
      <c r="V46">
        <v>15.99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8.8800000000000008</v>
      </c>
      <c r="AG46">
        <v>44.43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1.79</v>
      </c>
      <c r="AQ46">
        <v>14.49</v>
      </c>
      <c r="AR46">
        <v>1.1100000000000001</v>
      </c>
      <c r="AS46">
        <v>10.76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2568.0299999999997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70.59</v>
      </c>
      <c r="H47">
        <v>0</v>
      </c>
      <c r="I47">
        <v>23.57</v>
      </c>
      <c r="J47">
        <v>69.38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20.56</v>
      </c>
      <c r="R47">
        <v>42.39</v>
      </c>
      <c r="S47">
        <v>26.39</v>
      </c>
      <c r="T47">
        <v>0</v>
      </c>
      <c r="U47">
        <v>196.88</v>
      </c>
      <c r="V47">
        <v>15.99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44.43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1.79</v>
      </c>
      <c r="AQ47">
        <v>0</v>
      </c>
      <c r="AR47">
        <v>1.1100000000000001</v>
      </c>
      <c r="AS47">
        <v>10.76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2638.85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70.59</v>
      </c>
      <c r="H48">
        <v>0</v>
      </c>
      <c r="I48">
        <v>23.57</v>
      </c>
      <c r="J48">
        <v>69.38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20.56</v>
      </c>
      <c r="R48">
        <v>42.39</v>
      </c>
      <c r="S48">
        <v>26.39</v>
      </c>
      <c r="T48">
        <v>0</v>
      </c>
      <c r="U48">
        <v>196.88</v>
      </c>
      <c r="V48">
        <v>15.99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44.43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1.79</v>
      </c>
      <c r="AQ48">
        <v>0</v>
      </c>
      <c r="AR48">
        <v>1.1100000000000001</v>
      </c>
      <c r="AS48">
        <v>10.76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2638.85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70.59</v>
      </c>
      <c r="H49">
        <v>0</v>
      </c>
      <c r="I49">
        <v>23.57</v>
      </c>
      <c r="J49">
        <v>69.38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20.56</v>
      </c>
      <c r="R49">
        <v>42.39</v>
      </c>
      <c r="S49">
        <v>26.39</v>
      </c>
      <c r="T49">
        <v>0</v>
      </c>
      <c r="U49">
        <v>196.88</v>
      </c>
      <c r="V49">
        <v>15.99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44.43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1.79</v>
      </c>
      <c r="AQ49">
        <v>0</v>
      </c>
      <c r="AR49">
        <v>1.1100000000000001</v>
      </c>
      <c r="AS49">
        <v>10.76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2638.64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70.59</v>
      </c>
      <c r="H50">
        <v>0</v>
      </c>
      <c r="I50">
        <v>23.57</v>
      </c>
      <c r="J50">
        <v>69.38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20.56</v>
      </c>
      <c r="R50">
        <v>42.39</v>
      </c>
      <c r="S50">
        <v>26.39</v>
      </c>
      <c r="T50">
        <v>0</v>
      </c>
      <c r="U50">
        <v>196.88</v>
      </c>
      <c r="V50">
        <v>15.99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44.43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1.79</v>
      </c>
      <c r="AQ50">
        <v>0</v>
      </c>
      <c r="AR50">
        <v>1.1100000000000001</v>
      </c>
      <c r="AS50">
        <v>10.76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2638.64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70.59</v>
      </c>
      <c r="H51">
        <v>0</v>
      </c>
      <c r="I51">
        <v>23.57</v>
      </c>
      <c r="J51">
        <v>69.38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20.56</v>
      </c>
      <c r="R51">
        <v>42.39</v>
      </c>
      <c r="S51">
        <v>26.39</v>
      </c>
      <c r="T51">
        <v>0</v>
      </c>
      <c r="U51">
        <v>196.88</v>
      </c>
      <c r="V51">
        <v>15.99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44.43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1.79</v>
      </c>
      <c r="AQ51">
        <v>0</v>
      </c>
      <c r="AR51">
        <v>1.1100000000000001</v>
      </c>
      <c r="AS51">
        <v>4.3099999999999996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2632.0799999999995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70.59</v>
      </c>
      <c r="H52">
        <v>0</v>
      </c>
      <c r="I52">
        <v>23.57</v>
      </c>
      <c r="J52">
        <v>69.38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20.56</v>
      </c>
      <c r="R52">
        <v>42.39</v>
      </c>
      <c r="S52">
        <v>26.39</v>
      </c>
      <c r="T52">
        <v>0</v>
      </c>
      <c r="U52">
        <v>196.88</v>
      </c>
      <c r="V52">
        <v>15.99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44.43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1.79</v>
      </c>
      <c r="AQ52">
        <v>0</v>
      </c>
      <c r="AR52">
        <v>1.1100000000000001</v>
      </c>
      <c r="AS52">
        <v>4.3099999999999996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2631.8799999999997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70.59</v>
      </c>
      <c r="H53">
        <v>0</v>
      </c>
      <c r="I53">
        <v>23.57</v>
      </c>
      <c r="J53">
        <v>69.38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20.56</v>
      </c>
      <c r="R53">
        <v>42.39</v>
      </c>
      <c r="S53">
        <v>26.39</v>
      </c>
      <c r="T53">
        <v>0</v>
      </c>
      <c r="U53">
        <v>196.88</v>
      </c>
      <c r="V53">
        <v>15.99</v>
      </c>
      <c r="W53">
        <v>45.22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44.43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1.79</v>
      </c>
      <c r="AQ53">
        <v>0</v>
      </c>
      <c r="AR53">
        <v>1.1100000000000001</v>
      </c>
      <c r="AS53">
        <v>4.3099999999999996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2631.8799999999997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70.59</v>
      </c>
      <c r="H54">
        <v>0</v>
      </c>
      <c r="I54">
        <v>23.57</v>
      </c>
      <c r="J54">
        <v>69.38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20.56</v>
      </c>
      <c r="R54">
        <v>42.39</v>
      </c>
      <c r="S54">
        <v>26.39</v>
      </c>
      <c r="T54">
        <v>0</v>
      </c>
      <c r="U54">
        <v>196.88</v>
      </c>
      <c r="V54">
        <v>15.99</v>
      </c>
      <c r="W54">
        <v>45.22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44.43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1.79</v>
      </c>
      <c r="AQ54">
        <v>0</v>
      </c>
      <c r="AR54">
        <v>1.1100000000000001</v>
      </c>
      <c r="AS54">
        <v>4.3099999999999996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2631.66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70.59</v>
      </c>
      <c r="H55">
        <v>0</v>
      </c>
      <c r="I55">
        <v>23.57</v>
      </c>
      <c r="J55">
        <v>69.38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20.56</v>
      </c>
      <c r="R55">
        <v>42.39</v>
      </c>
      <c r="S55">
        <v>26.39</v>
      </c>
      <c r="T55">
        <v>0</v>
      </c>
      <c r="U55">
        <v>196.88</v>
      </c>
      <c r="V55">
        <v>15.99</v>
      </c>
      <c r="W55">
        <v>45.22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44.43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1.79</v>
      </c>
      <c r="AQ55">
        <v>0</v>
      </c>
      <c r="AR55">
        <v>4.41</v>
      </c>
      <c r="AS55">
        <v>4.3099999999999996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2634.9599999999996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70.59</v>
      </c>
      <c r="H56">
        <v>0</v>
      </c>
      <c r="I56">
        <v>23.57</v>
      </c>
      <c r="J56">
        <v>69.38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20.56</v>
      </c>
      <c r="R56">
        <v>42.39</v>
      </c>
      <c r="S56">
        <v>26.39</v>
      </c>
      <c r="T56">
        <v>0</v>
      </c>
      <c r="U56">
        <v>196.88</v>
      </c>
      <c r="V56">
        <v>15.99</v>
      </c>
      <c r="W56">
        <v>45.22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44.43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1.79</v>
      </c>
      <c r="AQ56">
        <v>0</v>
      </c>
      <c r="AR56">
        <v>4.41</v>
      </c>
      <c r="AS56">
        <v>4.3099999999999996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2634.9599999999996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70.59</v>
      </c>
      <c r="H57">
        <v>0</v>
      </c>
      <c r="I57">
        <v>23.57</v>
      </c>
      <c r="J57">
        <v>69.38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20.56</v>
      </c>
      <c r="R57">
        <v>42.39</v>
      </c>
      <c r="S57">
        <v>26.39</v>
      </c>
      <c r="T57">
        <v>0</v>
      </c>
      <c r="U57">
        <v>196.88</v>
      </c>
      <c r="V57">
        <v>15.99</v>
      </c>
      <c r="W57">
        <v>45.22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44.43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1.79</v>
      </c>
      <c r="AQ57">
        <v>0</v>
      </c>
      <c r="AR57">
        <v>4.41</v>
      </c>
      <c r="AS57">
        <v>4.3099999999999996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2634.9599999999996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70.59</v>
      </c>
      <c r="H58">
        <v>0</v>
      </c>
      <c r="I58">
        <v>23.57</v>
      </c>
      <c r="J58">
        <v>69.38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20.56</v>
      </c>
      <c r="R58">
        <v>42.39</v>
      </c>
      <c r="S58">
        <v>26.39</v>
      </c>
      <c r="T58">
        <v>0</v>
      </c>
      <c r="U58">
        <v>196.88</v>
      </c>
      <c r="V58">
        <v>15.99</v>
      </c>
      <c r="W58">
        <v>45.22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44.43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1.79</v>
      </c>
      <c r="AQ58">
        <v>0</v>
      </c>
      <c r="AR58">
        <v>4.41</v>
      </c>
      <c r="AS58">
        <v>4.3099999999999996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2634.7599999999993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70.59</v>
      </c>
      <c r="H59">
        <v>0</v>
      </c>
      <c r="I59">
        <v>23.57</v>
      </c>
      <c r="J59">
        <v>69.38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20.56</v>
      </c>
      <c r="R59">
        <v>42.39</v>
      </c>
      <c r="S59">
        <v>26.39</v>
      </c>
      <c r="T59">
        <v>0</v>
      </c>
      <c r="U59">
        <v>196.88</v>
      </c>
      <c r="V59">
        <v>15.99</v>
      </c>
      <c r="W59">
        <v>45.22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44.43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1.79</v>
      </c>
      <c r="AQ59">
        <v>0</v>
      </c>
      <c r="AR59">
        <v>1.1100000000000001</v>
      </c>
      <c r="AS59">
        <v>4.3099999999999996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2631.66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70.59</v>
      </c>
      <c r="H60">
        <v>0</v>
      </c>
      <c r="I60">
        <v>23.57</v>
      </c>
      <c r="J60">
        <v>69.38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20.56</v>
      </c>
      <c r="R60">
        <v>42.39</v>
      </c>
      <c r="S60">
        <v>26.39</v>
      </c>
      <c r="T60">
        <v>0</v>
      </c>
      <c r="U60">
        <v>196.88</v>
      </c>
      <c r="V60">
        <v>15.99</v>
      </c>
      <c r="W60">
        <v>45.22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44.43</v>
      </c>
      <c r="AH60">
        <v>0</v>
      </c>
      <c r="AI60">
        <v>0</v>
      </c>
      <c r="AJ60">
        <v>0</v>
      </c>
      <c r="AK60">
        <v>54.06</v>
      </c>
      <c r="AL60">
        <v>1.4</v>
      </c>
      <c r="AM60">
        <v>0</v>
      </c>
      <c r="AN60">
        <v>0</v>
      </c>
      <c r="AO60">
        <v>0</v>
      </c>
      <c r="AP60">
        <v>1.79</v>
      </c>
      <c r="AQ60">
        <v>0</v>
      </c>
      <c r="AR60">
        <v>1.1100000000000001</v>
      </c>
      <c r="AS60">
        <v>4.3099999999999996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2631.66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70.59</v>
      </c>
      <c r="H61">
        <v>0</v>
      </c>
      <c r="I61">
        <v>23.57</v>
      </c>
      <c r="J61">
        <v>69.38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20.56</v>
      </c>
      <c r="R61">
        <v>42.39</v>
      </c>
      <c r="S61">
        <v>26.39</v>
      </c>
      <c r="T61">
        <v>0</v>
      </c>
      <c r="U61">
        <v>196.88</v>
      </c>
      <c r="V61">
        <v>15.99</v>
      </c>
      <c r="W61">
        <v>45.22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44.43</v>
      </c>
      <c r="AH61">
        <v>0</v>
      </c>
      <c r="AI61">
        <v>0</v>
      </c>
      <c r="AJ61">
        <v>0</v>
      </c>
      <c r="AK61">
        <v>54.06</v>
      </c>
      <c r="AL61">
        <v>1.4</v>
      </c>
      <c r="AM61">
        <v>0</v>
      </c>
      <c r="AN61">
        <v>0</v>
      </c>
      <c r="AO61">
        <v>0</v>
      </c>
      <c r="AP61">
        <v>1.79</v>
      </c>
      <c r="AQ61">
        <v>0</v>
      </c>
      <c r="AR61">
        <v>1.1100000000000001</v>
      </c>
      <c r="AS61">
        <v>4.3099999999999996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2631.66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70.59</v>
      </c>
      <c r="H62">
        <v>0</v>
      </c>
      <c r="I62">
        <v>23.57</v>
      </c>
      <c r="J62">
        <v>69.38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20.56</v>
      </c>
      <c r="R62">
        <v>42.39</v>
      </c>
      <c r="S62">
        <v>26.39</v>
      </c>
      <c r="T62">
        <v>0</v>
      </c>
      <c r="U62">
        <v>196.88</v>
      </c>
      <c r="V62">
        <v>15.99</v>
      </c>
      <c r="W62">
        <v>45.22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44.43</v>
      </c>
      <c r="AH62">
        <v>0</v>
      </c>
      <c r="AI62">
        <v>0</v>
      </c>
      <c r="AJ62">
        <v>0</v>
      </c>
      <c r="AK62">
        <v>54.06</v>
      </c>
      <c r="AL62">
        <v>1.4</v>
      </c>
      <c r="AM62">
        <v>0</v>
      </c>
      <c r="AN62">
        <v>0</v>
      </c>
      <c r="AO62">
        <v>0</v>
      </c>
      <c r="AP62">
        <v>1.79</v>
      </c>
      <c r="AQ62">
        <v>0</v>
      </c>
      <c r="AR62">
        <v>1.1100000000000001</v>
      </c>
      <c r="AS62">
        <v>4.3099999999999996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2631.66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70.59</v>
      </c>
      <c r="H63">
        <v>0</v>
      </c>
      <c r="I63">
        <v>23.57</v>
      </c>
      <c r="J63">
        <v>69.38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20.56</v>
      </c>
      <c r="R63">
        <v>42.39</v>
      </c>
      <c r="S63">
        <v>26.39</v>
      </c>
      <c r="T63">
        <v>0</v>
      </c>
      <c r="U63">
        <v>196.88</v>
      </c>
      <c r="V63">
        <v>15.99</v>
      </c>
      <c r="W63">
        <v>45.22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8.8800000000000008</v>
      </c>
      <c r="AG63">
        <v>44.43</v>
      </c>
      <c r="AH63">
        <v>0</v>
      </c>
      <c r="AI63">
        <v>0</v>
      </c>
      <c r="AJ63">
        <v>0</v>
      </c>
      <c r="AK63">
        <v>54.06</v>
      </c>
      <c r="AL63">
        <v>1.4</v>
      </c>
      <c r="AM63">
        <v>0</v>
      </c>
      <c r="AN63">
        <v>0</v>
      </c>
      <c r="AO63">
        <v>0</v>
      </c>
      <c r="AP63">
        <v>1.79</v>
      </c>
      <c r="AQ63">
        <v>0</v>
      </c>
      <c r="AR63">
        <v>1.1100000000000001</v>
      </c>
      <c r="AS63">
        <v>4.3099999999999996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2648.14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70.59</v>
      </c>
      <c r="H64">
        <v>0</v>
      </c>
      <c r="I64">
        <v>23.57</v>
      </c>
      <c r="J64">
        <v>69.38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20.56</v>
      </c>
      <c r="R64">
        <v>42.39</v>
      </c>
      <c r="S64">
        <v>26.39</v>
      </c>
      <c r="T64">
        <v>0</v>
      </c>
      <c r="U64">
        <v>196.88</v>
      </c>
      <c r="V64">
        <v>15.99</v>
      </c>
      <c r="W64">
        <v>45.22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8.8800000000000008</v>
      </c>
      <c r="AG64">
        <v>44.43</v>
      </c>
      <c r="AH64">
        <v>0</v>
      </c>
      <c r="AI64">
        <v>0</v>
      </c>
      <c r="AJ64">
        <v>0</v>
      </c>
      <c r="AK64">
        <v>54.06</v>
      </c>
      <c r="AL64">
        <v>1.4</v>
      </c>
      <c r="AM64">
        <v>0</v>
      </c>
      <c r="AN64">
        <v>0</v>
      </c>
      <c r="AO64">
        <v>0</v>
      </c>
      <c r="AP64">
        <v>1.79</v>
      </c>
      <c r="AQ64">
        <v>0</v>
      </c>
      <c r="AR64">
        <v>1.1100000000000001</v>
      </c>
      <c r="AS64">
        <v>4.3099999999999996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2648.14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70.59</v>
      </c>
      <c r="H65">
        <v>0</v>
      </c>
      <c r="I65">
        <v>23.57</v>
      </c>
      <c r="J65">
        <v>69.38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196.88</v>
      </c>
      <c r="V65">
        <v>15.99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8.8800000000000008</v>
      </c>
      <c r="AG65">
        <v>44.43</v>
      </c>
      <c r="AH65">
        <v>0</v>
      </c>
      <c r="AI65">
        <v>0</v>
      </c>
      <c r="AJ65">
        <v>0</v>
      </c>
      <c r="AK65">
        <v>54.06</v>
      </c>
      <c r="AL65">
        <v>1.4</v>
      </c>
      <c r="AM65">
        <v>0</v>
      </c>
      <c r="AN65">
        <v>0</v>
      </c>
      <c r="AO65">
        <v>0</v>
      </c>
      <c r="AP65">
        <v>1.79</v>
      </c>
      <c r="AQ65">
        <v>15.56</v>
      </c>
      <c r="AR65">
        <v>1.1100000000000001</v>
      </c>
      <c r="AS65">
        <v>4.3099999999999996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2663.7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70.59</v>
      </c>
      <c r="H66">
        <v>0</v>
      </c>
      <c r="I66">
        <v>23.57</v>
      </c>
      <c r="J66">
        <v>69.38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196.88</v>
      </c>
      <c r="V66">
        <v>15.99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8.8800000000000008</v>
      </c>
      <c r="AG66">
        <v>44.43</v>
      </c>
      <c r="AH66">
        <v>0</v>
      </c>
      <c r="AI66">
        <v>0</v>
      </c>
      <c r="AJ66">
        <v>0</v>
      </c>
      <c r="AK66">
        <v>54.06</v>
      </c>
      <c r="AL66">
        <v>1.4</v>
      </c>
      <c r="AM66">
        <v>0</v>
      </c>
      <c r="AN66">
        <v>0</v>
      </c>
      <c r="AO66">
        <v>0</v>
      </c>
      <c r="AP66">
        <v>1.79</v>
      </c>
      <c r="AQ66">
        <v>15.82</v>
      </c>
      <c r="AR66">
        <v>1.1100000000000001</v>
      </c>
      <c r="AS66">
        <v>4.3099999999999996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2663.96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70.59</v>
      </c>
      <c r="H67">
        <v>0</v>
      </c>
      <c r="I67">
        <v>23.57</v>
      </c>
      <c r="J67">
        <v>69.38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196.88</v>
      </c>
      <c r="V67">
        <v>15.99</v>
      </c>
      <c r="W67">
        <v>45.22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8.8800000000000008</v>
      </c>
      <c r="AG67">
        <v>44.43</v>
      </c>
      <c r="AH67">
        <v>0</v>
      </c>
      <c r="AI67">
        <v>0</v>
      </c>
      <c r="AJ67">
        <v>0</v>
      </c>
      <c r="AK67">
        <v>54.06</v>
      </c>
      <c r="AL67">
        <v>1.4</v>
      </c>
      <c r="AM67">
        <v>0</v>
      </c>
      <c r="AN67">
        <v>0</v>
      </c>
      <c r="AO67">
        <v>0</v>
      </c>
      <c r="AP67">
        <v>1.79</v>
      </c>
      <c r="AQ67">
        <v>15.82</v>
      </c>
      <c r="AR67">
        <v>1.1100000000000001</v>
      </c>
      <c r="AS67">
        <v>4.3099999999999996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2663.96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70.59</v>
      </c>
      <c r="H68">
        <v>0</v>
      </c>
      <c r="I68">
        <v>23.57</v>
      </c>
      <c r="J68">
        <v>69.38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196.88</v>
      </c>
      <c r="V68">
        <v>15.99</v>
      </c>
      <c r="W68">
        <v>45.22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8.8800000000000008</v>
      </c>
      <c r="AG68">
        <v>44.43</v>
      </c>
      <c r="AH68">
        <v>0</v>
      </c>
      <c r="AI68">
        <v>0</v>
      </c>
      <c r="AJ68">
        <v>0</v>
      </c>
      <c r="AK68">
        <v>54.06</v>
      </c>
      <c r="AL68">
        <v>1.4</v>
      </c>
      <c r="AM68">
        <v>0</v>
      </c>
      <c r="AN68">
        <v>0</v>
      </c>
      <c r="AO68">
        <v>0</v>
      </c>
      <c r="AP68">
        <v>1.79</v>
      </c>
      <c r="AQ68">
        <v>29.61</v>
      </c>
      <c r="AR68">
        <v>1.1100000000000001</v>
      </c>
      <c r="AS68">
        <v>4.3099999999999996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2677.75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70.59</v>
      </c>
      <c r="H69">
        <v>0</v>
      </c>
      <c r="I69">
        <v>23.57</v>
      </c>
      <c r="J69">
        <v>69.38</v>
      </c>
      <c r="K69">
        <v>683.14</v>
      </c>
      <c r="L69">
        <v>654.29999999999995</v>
      </c>
      <c r="M69">
        <v>92</v>
      </c>
      <c r="N69">
        <v>118.75</v>
      </c>
      <c r="O69">
        <v>124.32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196.88</v>
      </c>
      <c r="V69">
        <v>15.99</v>
      </c>
      <c r="W69">
        <v>45.22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8.8800000000000008</v>
      </c>
      <c r="AG69">
        <v>44.43</v>
      </c>
      <c r="AH69">
        <v>0</v>
      </c>
      <c r="AI69">
        <v>0</v>
      </c>
      <c r="AJ69">
        <v>0</v>
      </c>
      <c r="AK69">
        <v>54.06</v>
      </c>
      <c r="AL69">
        <v>1.4</v>
      </c>
      <c r="AM69">
        <v>0</v>
      </c>
      <c r="AN69">
        <v>0</v>
      </c>
      <c r="AO69">
        <v>0</v>
      </c>
      <c r="AP69">
        <v>1.79</v>
      </c>
      <c r="AQ69">
        <v>43.47</v>
      </c>
      <c r="AR69">
        <v>1.1100000000000001</v>
      </c>
      <c r="AS69">
        <v>4.3099999999999996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2691.6099999999997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70.59</v>
      </c>
      <c r="H70">
        <v>0</v>
      </c>
      <c r="I70">
        <v>23.57</v>
      </c>
      <c r="J70">
        <v>69.38</v>
      </c>
      <c r="K70">
        <v>683.14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196.88</v>
      </c>
      <c r="V70">
        <v>15.99</v>
      </c>
      <c r="W70">
        <v>45.22</v>
      </c>
      <c r="X70">
        <v>148.30000000000001</v>
      </c>
      <c r="Y70">
        <v>0</v>
      </c>
      <c r="Z70">
        <v>0</v>
      </c>
      <c r="AA70">
        <v>0</v>
      </c>
      <c r="AB70">
        <v>3.33</v>
      </c>
      <c r="AC70">
        <v>0</v>
      </c>
      <c r="AD70">
        <v>0</v>
      </c>
      <c r="AE70">
        <v>16.48</v>
      </c>
      <c r="AF70">
        <v>8.8800000000000008</v>
      </c>
      <c r="AG70">
        <v>44.43</v>
      </c>
      <c r="AH70">
        <v>23.39</v>
      </c>
      <c r="AI70">
        <v>0</v>
      </c>
      <c r="AJ70">
        <v>0</v>
      </c>
      <c r="AK70">
        <v>54.06</v>
      </c>
      <c r="AL70">
        <v>1.4</v>
      </c>
      <c r="AM70">
        <v>0</v>
      </c>
      <c r="AN70">
        <v>0</v>
      </c>
      <c r="AO70">
        <v>0</v>
      </c>
      <c r="AP70">
        <v>1.79</v>
      </c>
      <c r="AQ70">
        <v>46.68</v>
      </c>
      <c r="AR70">
        <v>1.1100000000000001</v>
      </c>
      <c r="AS70">
        <v>4.3099999999999996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2721.5399999999995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70.59</v>
      </c>
      <c r="H71">
        <v>0</v>
      </c>
      <c r="I71">
        <v>23.57</v>
      </c>
      <c r="J71">
        <v>69.38</v>
      </c>
      <c r="K71">
        <v>682.79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196.88</v>
      </c>
      <c r="V71">
        <v>15.99</v>
      </c>
      <c r="W71">
        <v>45.22</v>
      </c>
      <c r="X71">
        <v>148.30000000000001</v>
      </c>
      <c r="Y71">
        <v>0</v>
      </c>
      <c r="Z71">
        <v>1.1000000000000001</v>
      </c>
      <c r="AA71">
        <v>0</v>
      </c>
      <c r="AB71">
        <v>13.17</v>
      </c>
      <c r="AC71">
        <v>0</v>
      </c>
      <c r="AD71">
        <v>0</v>
      </c>
      <c r="AE71">
        <v>16.48</v>
      </c>
      <c r="AF71">
        <v>8.8800000000000008</v>
      </c>
      <c r="AG71">
        <v>44.43</v>
      </c>
      <c r="AH71">
        <v>46.79</v>
      </c>
      <c r="AI71">
        <v>0</v>
      </c>
      <c r="AJ71">
        <v>0</v>
      </c>
      <c r="AK71">
        <v>54.06</v>
      </c>
      <c r="AL71">
        <v>1.4</v>
      </c>
      <c r="AM71">
        <v>0</v>
      </c>
      <c r="AN71">
        <v>0</v>
      </c>
      <c r="AO71">
        <v>0</v>
      </c>
      <c r="AP71">
        <v>1.79</v>
      </c>
      <c r="AQ71">
        <v>46.68</v>
      </c>
      <c r="AR71">
        <v>1.1100000000000001</v>
      </c>
      <c r="AS71">
        <v>4.3099999999999996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2755.8499999999995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70.59</v>
      </c>
      <c r="H72">
        <v>0</v>
      </c>
      <c r="I72">
        <v>23.57</v>
      </c>
      <c r="J72">
        <v>69.38</v>
      </c>
      <c r="K72">
        <v>682.79</v>
      </c>
      <c r="L72">
        <v>654.29999999999995</v>
      </c>
      <c r="M72">
        <v>92</v>
      </c>
      <c r="N72">
        <v>118.75</v>
      </c>
      <c r="O72">
        <v>124.32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196.88</v>
      </c>
      <c r="V72">
        <v>15.99</v>
      </c>
      <c r="W72">
        <v>45.22</v>
      </c>
      <c r="X72">
        <v>148.30000000000001</v>
      </c>
      <c r="Y72">
        <v>0</v>
      </c>
      <c r="Z72">
        <v>6.52</v>
      </c>
      <c r="AA72">
        <v>12.01</v>
      </c>
      <c r="AB72">
        <v>13.17</v>
      </c>
      <c r="AC72">
        <v>9.67</v>
      </c>
      <c r="AD72">
        <v>0</v>
      </c>
      <c r="AE72">
        <v>32.950000000000003</v>
      </c>
      <c r="AF72">
        <v>9.86</v>
      </c>
      <c r="AG72">
        <v>44.43</v>
      </c>
      <c r="AH72">
        <v>70.17</v>
      </c>
      <c r="AI72">
        <v>0</v>
      </c>
      <c r="AJ72">
        <v>0</v>
      </c>
      <c r="AK72">
        <v>54.06</v>
      </c>
      <c r="AL72">
        <v>1.4</v>
      </c>
      <c r="AM72">
        <v>5.27</v>
      </c>
      <c r="AN72">
        <v>0</v>
      </c>
      <c r="AO72">
        <v>0</v>
      </c>
      <c r="AP72">
        <v>1.79</v>
      </c>
      <c r="AQ72">
        <v>46.68</v>
      </c>
      <c r="AR72">
        <v>1.1100000000000001</v>
      </c>
      <c r="AS72">
        <v>4.3099999999999996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2829.3599999999997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70.59</v>
      </c>
      <c r="H73">
        <v>0</v>
      </c>
      <c r="I73">
        <v>23.57</v>
      </c>
      <c r="J73">
        <v>69.38</v>
      </c>
      <c r="K73">
        <v>682.79</v>
      </c>
      <c r="L73">
        <v>654.29999999999995</v>
      </c>
      <c r="M73">
        <v>92</v>
      </c>
      <c r="N73">
        <v>118.75</v>
      </c>
      <c r="O73">
        <v>124.32</v>
      </c>
      <c r="P73">
        <v>125.96</v>
      </c>
      <c r="Q73">
        <v>20.56</v>
      </c>
      <c r="R73">
        <v>42.39</v>
      </c>
      <c r="S73">
        <v>26.39</v>
      </c>
      <c r="T73">
        <v>0</v>
      </c>
      <c r="U73">
        <v>196.88</v>
      </c>
      <c r="V73">
        <v>15.99</v>
      </c>
      <c r="W73">
        <v>45.22</v>
      </c>
      <c r="X73">
        <v>148.30000000000001</v>
      </c>
      <c r="Y73">
        <v>0</v>
      </c>
      <c r="Z73">
        <v>13.04</v>
      </c>
      <c r="AA73">
        <v>28.1</v>
      </c>
      <c r="AB73">
        <v>26.34</v>
      </c>
      <c r="AC73">
        <v>19.38</v>
      </c>
      <c r="AD73">
        <v>9.14</v>
      </c>
      <c r="AE73">
        <v>32.950000000000003</v>
      </c>
      <c r="AF73">
        <v>29.58</v>
      </c>
      <c r="AG73">
        <v>44.43</v>
      </c>
      <c r="AH73">
        <v>92.05</v>
      </c>
      <c r="AI73">
        <v>0</v>
      </c>
      <c r="AJ73">
        <v>0</v>
      </c>
      <c r="AK73">
        <v>54.06</v>
      </c>
      <c r="AL73">
        <v>1.4</v>
      </c>
      <c r="AM73">
        <v>10.53</v>
      </c>
      <c r="AN73">
        <v>0</v>
      </c>
      <c r="AO73">
        <v>0</v>
      </c>
      <c r="AP73">
        <v>1.79</v>
      </c>
      <c r="AQ73">
        <v>62.24</v>
      </c>
      <c r="AR73">
        <v>1.1100000000000001</v>
      </c>
      <c r="AS73">
        <v>4.3099999999999996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2947.2499999999995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70.59</v>
      </c>
      <c r="H74">
        <v>0</v>
      </c>
      <c r="I74">
        <v>23.57</v>
      </c>
      <c r="J74">
        <v>69.38</v>
      </c>
      <c r="K74">
        <v>682.79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42.39</v>
      </c>
      <c r="S74">
        <v>26.39</v>
      </c>
      <c r="T74">
        <v>0</v>
      </c>
      <c r="U74">
        <v>196.88</v>
      </c>
      <c r="V74">
        <v>15.99</v>
      </c>
      <c r="W74">
        <v>45.22</v>
      </c>
      <c r="X74">
        <v>148.30000000000001</v>
      </c>
      <c r="Y74">
        <v>0</v>
      </c>
      <c r="Z74">
        <v>13.04</v>
      </c>
      <c r="AA74">
        <v>42.15</v>
      </c>
      <c r="AB74">
        <v>26.34</v>
      </c>
      <c r="AC74">
        <v>19.38</v>
      </c>
      <c r="AD74">
        <v>17.57</v>
      </c>
      <c r="AE74">
        <v>32.950000000000003</v>
      </c>
      <c r="AF74">
        <v>29.58</v>
      </c>
      <c r="AG74">
        <v>44.43</v>
      </c>
      <c r="AH74">
        <v>116.48</v>
      </c>
      <c r="AI74">
        <v>0</v>
      </c>
      <c r="AJ74">
        <v>0</v>
      </c>
      <c r="AK74">
        <v>54.06</v>
      </c>
      <c r="AL74">
        <v>1.4</v>
      </c>
      <c r="AM74">
        <v>15.06</v>
      </c>
      <c r="AN74">
        <v>0</v>
      </c>
      <c r="AO74">
        <v>0</v>
      </c>
      <c r="AP74">
        <v>1.79</v>
      </c>
      <c r="AQ74">
        <v>62.24</v>
      </c>
      <c r="AR74">
        <v>1.1100000000000001</v>
      </c>
      <c r="AS74">
        <v>4.3099999999999996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2998.6899999999996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70.59</v>
      </c>
      <c r="H75">
        <v>0</v>
      </c>
      <c r="I75">
        <v>23.57</v>
      </c>
      <c r="J75">
        <v>69.38</v>
      </c>
      <c r="K75">
        <v>682.79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42.39</v>
      </c>
      <c r="S75">
        <v>26.39</v>
      </c>
      <c r="T75">
        <v>0</v>
      </c>
      <c r="U75">
        <v>208.12</v>
      </c>
      <c r="V75">
        <v>15.99</v>
      </c>
      <c r="W75">
        <v>45.22</v>
      </c>
      <c r="X75">
        <v>148.30000000000001</v>
      </c>
      <c r="Y75">
        <v>0</v>
      </c>
      <c r="Z75">
        <v>13.04</v>
      </c>
      <c r="AA75">
        <v>42.15</v>
      </c>
      <c r="AB75">
        <v>26.34</v>
      </c>
      <c r="AC75">
        <v>19.38</v>
      </c>
      <c r="AD75">
        <v>27.41</v>
      </c>
      <c r="AE75">
        <v>32.950000000000003</v>
      </c>
      <c r="AF75">
        <v>29.58</v>
      </c>
      <c r="AG75">
        <v>44.43</v>
      </c>
      <c r="AH75">
        <v>116.48</v>
      </c>
      <c r="AI75">
        <v>0</v>
      </c>
      <c r="AJ75">
        <v>0</v>
      </c>
      <c r="AK75">
        <v>54.06</v>
      </c>
      <c r="AL75">
        <v>1.4</v>
      </c>
      <c r="AM75">
        <v>15.06</v>
      </c>
      <c r="AN75">
        <v>0</v>
      </c>
      <c r="AO75">
        <v>0</v>
      </c>
      <c r="AP75">
        <v>1.79</v>
      </c>
      <c r="AQ75">
        <v>62.24</v>
      </c>
      <c r="AR75">
        <v>1.1100000000000001</v>
      </c>
      <c r="AS75">
        <v>4.3099999999999996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3019.9899999999989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70.59</v>
      </c>
      <c r="H76">
        <v>0</v>
      </c>
      <c r="I76">
        <v>23.57</v>
      </c>
      <c r="J76">
        <v>69.38</v>
      </c>
      <c r="K76">
        <v>682.79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42.39</v>
      </c>
      <c r="S76">
        <v>26.39</v>
      </c>
      <c r="T76">
        <v>0</v>
      </c>
      <c r="U76">
        <v>213.75</v>
      </c>
      <c r="V76">
        <v>15.99</v>
      </c>
      <c r="W76">
        <v>45.22</v>
      </c>
      <c r="X76">
        <v>148.30000000000001</v>
      </c>
      <c r="Y76">
        <v>0</v>
      </c>
      <c r="Z76">
        <v>13.04</v>
      </c>
      <c r="AA76">
        <v>42.15</v>
      </c>
      <c r="AB76">
        <v>26.34</v>
      </c>
      <c r="AC76">
        <v>19.38</v>
      </c>
      <c r="AD76">
        <v>27.41</v>
      </c>
      <c r="AE76">
        <v>32.950000000000003</v>
      </c>
      <c r="AF76">
        <v>29.58</v>
      </c>
      <c r="AG76">
        <v>44.43</v>
      </c>
      <c r="AH76">
        <v>116.48</v>
      </c>
      <c r="AI76">
        <v>0</v>
      </c>
      <c r="AJ76">
        <v>0</v>
      </c>
      <c r="AK76">
        <v>54.06</v>
      </c>
      <c r="AL76">
        <v>1.4</v>
      </c>
      <c r="AM76">
        <v>15.06</v>
      </c>
      <c r="AN76">
        <v>0</v>
      </c>
      <c r="AO76">
        <v>0</v>
      </c>
      <c r="AP76">
        <v>1.79</v>
      </c>
      <c r="AQ76">
        <v>62.24</v>
      </c>
      <c r="AR76">
        <v>1.1100000000000001</v>
      </c>
      <c r="AS76">
        <v>4.3099999999999996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3025.8199999999993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71.459999999999994</v>
      </c>
      <c r="H77">
        <v>0</v>
      </c>
      <c r="I77">
        <v>23.57</v>
      </c>
      <c r="J77">
        <v>69.38</v>
      </c>
      <c r="K77">
        <v>682.79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20.56</v>
      </c>
      <c r="R77">
        <v>42.39</v>
      </c>
      <c r="S77">
        <v>26.39</v>
      </c>
      <c r="T77">
        <v>0</v>
      </c>
      <c r="U77">
        <v>225</v>
      </c>
      <c r="V77">
        <v>15.99</v>
      </c>
      <c r="W77">
        <v>45.22</v>
      </c>
      <c r="X77">
        <v>148.30000000000001</v>
      </c>
      <c r="Y77">
        <v>0</v>
      </c>
      <c r="Z77">
        <v>13.04</v>
      </c>
      <c r="AA77">
        <v>42.15</v>
      </c>
      <c r="AB77">
        <v>26.34</v>
      </c>
      <c r="AC77">
        <v>19.38</v>
      </c>
      <c r="AD77">
        <v>27.41</v>
      </c>
      <c r="AE77">
        <v>32.950000000000003</v>
      </c>
      <c r="AF77">
        <v>29.58</v>
      </c>
      <c r="AG77">
        <v>44.43</v>
      </c>
      <c r="AH77">
        <v>116.48</v>
      </c>
      <c r="AI77">
        <v>0</v>
      </c>
      <c r="AJ77">
        <v>0</v>
      </c>
      <c r="AK77">
        <v>54.06</v>
      </c>
      <c r="AL77">
        <v>1.4</v>
      </c>
      <c r="AM77">
        <v>10.53</v>
      </c>
      <c r="AN77">
        <v>0</v>
      </c>
      <c r="AO77">
        <v>0</v>
      </c>
      <c r="AP77">
        <v>1.79</v>
      </c>
      <c r="AQ77">
        <v>62.24</v>
      </c>
      <c r="AR77">
        <v>1.1100000000000001</v>
      </c>
      <c r="AS77">
        <v>4.3099999999999996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3033.4099999999994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71.459999999999994</v>
      </c>
      <c r="H78">
        <v>0</v>
      </c>
      <c r="I78">
        <v>23.57</v>
      </c>
      <c r="J78">
        <v>69.38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20.56</v>
      </c>
      <c r="R78">
        <v>42.39</v>
      </c>
      <c r="S78">
        <v>26.39</v>
      </c>
      <c r="T78">
        <v>0</v>
      </c>
      <c r="U78">
        <v>230.62</v>
      </c>
      <c r="V78">
        <v>15.99</v>
      </c>
      <c r="W78">
        <v>45.22</v>
      </c>
      <c r="X78">
        <v>148.30000000000001</v>
      </c>
      <c r="Y78">
        <v>0</v>
      </c>
      <c r="Z78">
        <v>6.52</v>
      </c>
      <c r="AA78">
        <v>42.15</v>
      </c>
      <c r="AB78">
        <v>26.34</v>
      </c>
      <c r="AC78">
        <v>9.67</v>
      </c>
      <c r="AD78">
        <v>27.41</v>
      </c>
      <c r="AE78">
        <v>32.950000000000003</v>
      </c>
      <c r="AF78">
        <v>9.86</v>
      </c>
      <c r="AG78">
        <v>44.43</v>
      </c>
      <c r="AH78">
        <v>113.64</v>
      </c>
      <c r="AI78">
        <v>0</v>
      </c>
      <c r="AJ78">
        <v>0</v>
      </c>
      <c r="AK78">
        <v>54.06</v>
      </c>
      <c r="AL78">
        <v>1.4</v>
      </c>
      <c r="AM78">
        <v>10.53</v>
      </c>
      <c r="AN78">
        <v>0</v>
      </c>
      <c r="AO78">
        <v>0</v>
      </c>
      <c r="AP78">
        <v>1.79</v>
      </c>
      <c r="AQ78">
        <v>62.24</v>
      </c>
      <c r="AR78">
        <v>1.1100000000000001</v>
      </c>
      <c r="AS78">
        <v>4.3099999999999996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3000.2399999999993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71.459999999999994</v>
      </c>
      <c r="H79">
        <v>0</v>
      </c>
      <c r="I79">
        <v>23.57</v>
      </c>
      <c r="J79">
        <v>69.38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20.56</v>
      </c>
      <c r="R79">
        <v>42.39</v>
      </c>
      <c r="S79">
        <v>26.39</v>
      </c>
      <c r="T79">
        <v>0</v>
      </c>
      <c r="U79">
        <v>241.88</v>
      </c>
      <c r="V79">
        <v>15.99</v>
      </c>
      <c r="W79">
        <v>45.22</v>
      </c>
      <c r="X79">
        <v>148.30000000000001</v>
      </c>
      <c r="Y79">
        <v>0</v>
      </c>
      <c r="Z79">
        <v>1.1000000000000001</v>
      </c>
      <c r="AA79">
        <v>24.49</v>
      </c>
      <c r="AB79">
        <v>13.17</v>
      </c>
      <c r="AC79">
        <v>9.67</v>
      </c>
      <c r="AD79">
        <v>27.41</v>
      </c>
      <c r="AE79">
        <v>32.950000000000003</v>
      </c>
      <c r="AF79">
        <v>8.8800000000000008</v>
      </c>
      <c r="AG79">
        <v>44.43</v>
      </c>
      <c r="AH79">
        <v>93.46</v>
      </c>
      <c r="AI79">
        <v>3.82</v>
      </c>
      <c r="AJ79">
        <v>0</v>
      </c>
      <c r="AK79">
        <v>54.06</v>
      </c>
      <c r="AL79">
        <v>9.2899999999999991</v>
      </c>
      <c r="AM79">
        <v>5.27</v>
      </c>
      <c r="AN79">
        <v>0</v>
      </c>
      <c r="AO79">
        <v>0</v>
      </c>
      <c r="AP79">
        <v>1.79</v>
      </c>
      <c r="AQ79">
        <v>46.68</v>
      </c>
      <c r="AR79">
        <v>4.41</v>
      </c>
      <c r="AS79">
        <v>4.3099999999999996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2948.4999999999986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71.459999999999994</v>
      </c>
      <c r="H80">
        <v>0</v>
      </c>
      <c r="I80">
        <v>23.57</v>
      </c>
      <c r="J80">
        <v>69.38</v>
      </c>
      <c r="K80">
        <v>682.79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20.56</v>
      </c>
      <c r="R80">
        <v>42.39</v>
      </c>
      <c r="S80">
        <v>26.39</v>
      </c>
      <c r="T80">
        <v>0</v>
      </c>
      <c r="U80">
        <v>247.5</v>
      </c>
      <c r="V80">
        <v>15.99</v>
      </c>
      <c r="W80">
        <v>45.22</v>
      </c>
      <c r="X80">
        <v>148.30000000000001</v>
      </c>
      <c r="Y80">
        <v>0</v>
      </c>
      <c r="Z80">
        <v>0</v>
      </c>
      <c r="AA80">
        <v>12.01</v>
      </c>
      <c r="AB80">
        <v>13.17</v>
      </c>
      <c r="AC80">
        <v>9.67</v>
      </c>
      <c r="AD80">
        <v>15.98</v>
      </c>
      <c r="AE80">
        <v>32.950000000000003</v>
      </c>
      <c r="AF80">
        <v>8.8800000000000008</v>
      </c>
      <c r="AG80">
        <v>44.43</v>
      </c>
      <c r="AH80">
        <v>70.930000000000007</v>
      </c>
      <c r="AI80">
        <v>16.55</v>
      </c>
      <c r="AJ80">
        <v>0</v>
      </c>
      <c r="AK80">
        <v>54.06</v>
      </c>
      <c r="AL80">
        <v>55.77</v>
      </c>
      <c r="AM80">
        <v>0</v>
      </c>
      <c r="AN80">
        <v>0</v>
      </c>
      <c r="AO80">
        <v>0</v>
      </c>
      <c r="AP80">
        <v>1.79</v>
      </c>
      <c r="AQ80">
        <v>46.68</v>
      </c>
      <c r="AR80">
        <v>26.49</v>
      </c>
      <c r="AS80">
        <v>4.3099999999999996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2982.599999999999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71.459999999999994</v>
      </c>
      <c r="H81">
        <v>0</v>
      </c>
      <c r="I81">
        <v>23.57</v>
      </c>
      <c r="J81">
        <v>69.38</v>
      </c>
      <c r="K81">
        <v>682.79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20.56</v>
      </c>
      <c r="R81">
        <v>42.39</v>
      </c>
      <c r="S81">
        <v>26.39</v>
      </c>
      <c r="T81">
        <v>0</v>
      </c>
      <c r="U81">
        <v>258.75</v>
      </c>
      <c r="V81">
        <v>15.99</v>
      </c>
      <c r="W81">
        <v>45.22</v>
      </c>
      <c r="X81">
        <v>148.30000000000001</v>
      </c>
      <c r="Y81">
        <v>0</v>
      </c>
      <c r="Z81">
        <v>0</v>
      </c>
      <c r="AA81">
        <v>0</v>
      </c>
      <c r="AB81">
        <v>13.17</v>
      </c>
      <c r="AC81">
        <v>9.67</v>
      </c>
      <c r="AD81">
        <v>7.92</v>
      </c>
      <c r="AE81">
        <v>32.950000000000003</v>
      </c>
      <c r="AF81">
        <v>8.8800000000000008</v>
      </c>
      <c r="AG81">
        <v>44.43</v>
      </c>
      <c r="AH81">
        <v>46.79</v>
      </c>
      <c r="AI81">
        <v>16.55</v>
      </c>
      <c r="AJ81">
        <v>0</v>
      </c>
      <c r="AK81">
        <v>54.06</v>
      </c>
      <c r="AL81">
        <v>55.77</v>
      </c>
      <c r="AM81">
        <v>0</v>
      </c>
      <c r="AN81">
        <v>0</v>
      </c>
      <c r="AO81">
        <v>0</v>
      </c>
      <c r="AP81">
        <v>1.79</v>
      </c>
      <c r="AQ81">
        <v>31.12</v>
      </c>
      <c r="AR81">
        <v>26.49</v>
      </c>
      <c r="AS81">
        <v>4.3099999999999996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2933.4399999999991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71.459999999999994</v>
      </c>
      <c r="H82">
        <v>0</v>
      </c>
      <c r="I82">
        <v>23.57</v>
      </c>
      <c r="J82">
        <v>69.38</v>
      </c>
      <c r="K82">
        <v>682.79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20.56</v>
      </c>
      <c r="R82">
        <v>42.39</v>
      </c>
      <c r="S82">
        <v>26.39</v>
      </c>
      <c r="T82">
        <v>0</v>
      </c>
      <c r="U82">
        <v>270</v>
      </c>
      <c r="V82">
        <v>15.99</v>
      </c>
      <c r="W82">
        <v>45.22</v>
      </c>
      <c r="X82">
        <v>148.30000000000001</v>
      </c>
      <c r="Y82">
        <v>0</v>
      </c>
      <c r="Z82">
        <v>0</v>
      </c>
      <c r="AA82">
        <v>0</v>
      </c>
      <c r="AB82">
        <v>13.17</v>
      </c>
      <c r="AC82">
        <v>9.67</v>
      </c>
      <c r="AD82">
        <v>0</v>
      </c>
      <c r="AE82">
        <v>32.950000000000003</v>
      </c>
      <c r="AF82">
        <v>8.8800000000000008</v>
      </c>
      <c r="AG82">
        <v>44.43</v>
      </c>
      <c r="AH82">
        <v>22.72</v>
      </c>
      <c r="AI82">
        <v>16.55</v>
      </c>
      <c r="AJ82">
        <v>0</v>
      </c>
      <c r="AK82">
        <v>54.06</v>
      </c>
      <c r="AL82">
        <v>55.77</v>
      </c>
      <c r="AM82">
        <v>0</v>
      </c>
      <c r="AN82">
        <v>0</v>
      </c>
      <c r="AO82">
        <v>0</v>
      </c>
      <c r="AP82">
        <v>1.79</v>
      </c>
      <c r="AQ82">
        <v>31.12</v>
      </c>
      <c r="AR82">
        <v>26.49</v>
      </c>
      <c r="AS82">
        <v>4.3099999999999996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2912.6999999999989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71.459999999999994</v>
      </c>
      <c r="H83">
        <v>0</v>
      </c>
      <c r="I83">
        <v>23.57</v>
      </c>
      <c r="J83">
        <v>69.38</v>
      </c>
      <c r="K83">
        <v>683.14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20.56</v>
      </c>
      <c r="R83">
        <v>42.39</v>
      </c>
      <c r="S83">
        <v>26.39</v>
      </c>
      <c r="T83">
        <v>0</v>
      </c>
      <c r="U83">
        <v>281.25</v>
      </c>
      <c r="V83">
        <v>16.68</v>
      </c>
      <c r="W83">
        <v>45.22</v>
      </c>
      <c r="X83">
        <v>148.30000000000001</v>
      </c>
      <c r="Y83">
        <v>0</v>
      </c>
      <c r="Z83">
        <v>0</v>
      </c>
      <c r="AA83">
        <v>0</v>
      </c>
      <c r="AB83">
        <v>13.17</v>
      </c>
      <c r="AC83">
        <v>9.67</v>
      </c>
      <c r="AD83">
        <v>0</v>
      </c>
      <c r="AE83">
        <v>32.950000000000003</v>
      </c>
      <c r="AF83">
        <v>8.8800000000000008</v>
      </c>
      <c r="AG83">
        <v>44.43</v>
      </c>
      <c r="AH83">
        <v>22.72</v>
      </c>
      <c r="AI83">
        <v>16.55</v>
      </c>
      <c r="AJ83">
        <v>0</v>
      </c>
      <c r="AK83">
        <v>54.06</v>
      </c>
      <c r="AL83">
        <v>9.2899999999999991</v>
      </c>
      <c r="AM83">
        <v>0</v>
      </c>
      <c r="AN83">
        <v>0</v>
      </c>
      <c r="AO83">
        <v>0</v>
      </c>
      <c r="AP83">
        <v>1.79</v>
      </c>
      <c r="AQ83">
        <v>31.12</v>
      </c>
      <c r="AR83">
        <v>3.31</v>
      </c>
      <c r="AS83">
        <v>4.3099999999999996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2855.329999999999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71.459999999999994</v>
      </c>
      <c r="H84">
        <v>0</v>
      </c>
      <c r="I84">
        <v>23.57</v>
      </c>
      <c r="J84">
        <v>69.38</v>
      </c>
      <c r="K84">
        <v>683.14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20.56</v>
      </c>
      <c r="R84">
        <v>42.39</v>
      </c>
      <c r="S84">
        <v>26.39</v>
      </c>
      <c r="T84">
        <v>0</v>
      </c>
      <c r="U84">
        <v>292.5</v>
      </c>
      <c r="V84">
        <v>16.68</v>
      </c>
      <c r="W84">
        <v>45.22</v>
      </c>
      <c r="X84">
        <v>148.30000000000001</v>
      </c>
      <c r="Y84">
        <v>0</v>
      </c>
      <c r="Z84">
        <v>0</v>
      </c>
      <c r="AA84">
        <v>0</v>
      </c>
      <c r="AB84">
        <v>13.17</v>
      </c>
      <c r="AC84">
        <v>9.67</v>
      </c>
      <c r="AD84">
        <v>0</v>
      </c>
      <c r="AE84">
        <v>32.950000000000003</v>
      </c>
      <c r="AF84">
        <v>8.8800000000000008</v>
      </c>
      <c r="AG84">
        <v>44.43</v>
      </c>
      <c r="AH84">
        <v>0</v>
      </c>
      <c r="AI84">
        <v>16.55</v>
      </c>
      <c r="AJ84">
        <v>0</v>
      </c>
      <c r="AK84">
        <v>54.06</v>
      </c>
      <c r="AL84">
        <v>1.4</v>
      </c>
      <c r="AM84">
        <v>0</v>
      </c>
      <c r="AN84">
        <v>0</v>
      </c>
      <c r="AO84">
        <v>0</v>
      </c>
      <c r="AP84">
        <v>1.79</v>
      </c>
      <c r="AQ84">
        <v>15.56</v>
      </c>
      <c r="AR84">
        <v>3.31</v>
      </c>
      <c r="AS84">
        <v>4.3099999999999996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2820.4099999999994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71.459999999999994</v>
      </c>
      <c r="H85">
        <v>0</v>
      </c>
      <c r="I85">
        <v>23.57</v>
      </c>
      <c r="J85">
        <v>69.38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20.56</v>
      </c>
      <c r="R85">
        <v>42.39</v>
      </c>
      <c r="S85">
        <v>26.39</v>
      </c>
      <c r="T85">
        <v>0</v>
      </c>
      <c r="U85">
        <v>303.75</v>
      </c>
      <c r="V85">
        <v>16.68</v>
      </c>
      <c r="W85">
        <v>45.22</v>
      </c>
      <c r="X85">
        <v>148.30000000000001</v>
      </c>
      <c r="Y85">
        <v>0</v>
      </c>
      <c r="Z85">
        <v>0</v>
      </c>
      <c r="AA85">
        <v>0</v>
      </c>
      <c r="AB85">
        <v>11.99</v>
      </c>
      <c r="AC85">
        <v>9.67</v>
      </c>
      <c r="AD85">
        <v>0</v>
      </c>
      <c r="AE85">
        <v>32.950000000000003</v>
      </c>
      <c r="AF85">
        <v>8.8800000000000008</v>
      </c>
      <c r="AG85">
        <v>44.43</v>
      </c>
      <c r="AH85">
        <v>0</v>
      </c>
      <c r="AI85">
        <v>16.55</v>
      </c>
      <c r="AJ85">
        <v>0</v>
      </c>
      <c r="AK85">
        <v>54.06</v>
      </c>
      <c r="AL85">
        <v>1.4</v>
      </c>
      <c r="AM85">
        <v>0</v>
      </c>
      <c r="AN85">
        <v>0</v>
      </c>
      <c r="AO85">
        <v>0</v>
      </c>
      <c r="AP85">
        <v>1.79</v>
      </c>
      <c r="AQ85">
        <v>15.56</v>
      </c>
      <c r="AR85">
        <v>4.41</v>
      </c>
      <c r="AS85">
        <v>4.3099999999999996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2831.579999999999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71.459999999999994</v>
      </c>
      <c r="H86">
        <v>0</v>
      </c>
      <c r="I86">
        <v>23.57</v>
      </c>
      <c r="J86">
        <v>69.38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20.56</v>
      </c>
      <c r="R86">
        <v>42.39</v>
      </c>
      <c r="S86">
        <v>26.39</v>
      </c>
      <c r="T86">
        <v>0</v>
      </c>
      <c r="U86">
        <v>315</v>
      </c>
      <c r="V86">
        <v>16.68</v>
      </c>
      <c r="W86">
        <v>45.22</v>
      </c>
      <c r="X86">
        <v>148.30000000000001</v>
      </c>
      <c r="Y86">
        <v>0</v>
      </c>
      <c r="Z86">
        <v>0</v>
      </c>
      <c r="AA86">
        <v>0</v>
      </c>
      <c r="AB86">
        <v>11.99</v>
      </c>
      <c r="AC86">
        <v>9.67</v>
      </c>
      <c r="AD86">
        <v>0</v>
      </c>
      <c r="AE86">
        <v>32.950000000000003</v>
      </c>
      <c r="AF86">
        <v>8.8800000000000008</v>
      </c>
      <c r="AG86">
        <v>44.43</v>
      </c>
      <c r="AH86">
        <v>0</v>
      </c>
      <c r="AI86">
        <v>3.56</v>
      </c>
      <c r="AJ86">
        <v>0</v>
      </c>
      <c r="AK86">
        <v>54.06</v>
      </c>
      <c r="AL86">
        <v>1.4</v>
      </c>
      <c r="AM86">
        <v>0</v>
      </c>
      <c r="AN86">
        <v>0</v>
      </c>
      <c r="AO86">
        <v>0</v>
      </c>
      <c r="AP86">
        <v>1.79</v>
      </c>
      <c r="AQ86">
        <v>0</v>
      </c>
      <c r="AR86">
        <v>26.49</v>
      </c>
      <c r="AS86">
        <v>4.3099999999999996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2836.3599999999988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71.459999999999994</v>
      </c>
      <c r="H87">
        <v>0</v>
      </c>
      <c r="I87">
        <v>23.57</v>
      </c>
      <c r="J87">
        <v>69.38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20.56</v>
      </c>
      <c r="R87">
        <v>42.39</v>
      </c>
      <c r="S87">
        <v>26.39</v>
      </c>
      <c r="T87">
        <v>0</v>
      </c>
      <c r="U87">
        <v>326.25</v>
      </c>
      <c r="V87">
        <v>16.68</v>
      </c>
      <c r="W87">
        <v>45.22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9.67</v>
      </c>
      <c r="AD87">
        <v>0</v>
      </c>
      <c r="AE87">
        <v>16.48</v>
      </c>
      <c r="AF87">
        <v>8.8800000000000008</v>
      </c>
      <c r="AG87">
        <v>44.43</v>
      </c>
      <c r="AH87">
        <v>0</v>
      </c>
      <c r="AI87">
        <v>0</v>
      </c>
      <c r="AJ87">
        <v>0</v>
      </c>
      <c r="AK87">
        <v>54.06</v>
      </c>
      <c r="AL87">
        <v>1.4</v>
      </c>
      <c r="AM87">
        <v>0</v>
      </c>
      <c r="AN87">
        <v>0</v>
      </c>
      <c r="AO87">
        <v>0</v>
      </c>
      <c r="AP87">
        <v>3.85</v>
      </c>
      <c r="AQ87">
        <v>0</v>
      </c>
      <c r="AR87">
        <v>26.49</v>
      </c>
      <c r="AS87">
        <v>10.76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2824.0999999999995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71.459999999999994</v>
      </c>
      <c r="H88">
        <v>0</v>
      </c>
      <c r="I88">
        <v>23.57</v>
      </c>
      <c r="J88">
        <v>69.38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20.56</v>
      </c>
      <c r="R88">
        <v>42.39</v>
      </c>
      <c r="S88">
        <v>26.39</v>
      </c>
      <c r="T88">
        <v>0</v>
      </c>
      <c r="U88">
        <v>337.5</v>
      </c>
      <c r="V88">
        <v>16.68</v>
      </c>
      <c r="W88">
        <v>45.22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9.67</v>
      </c>
      <c r="AD88">
        <v>0</v>
      </c>
      <c r="AE88">
        <v>16.48</v>
      </c>
      <c r="AF88">
        <v>8.8800000000000008</v>
      </c>
      <c r="AG88">
        <v>44.43</v>
      </c>
      <c r="AH88">
        <v>0</v>
      </c>
      <c r="AI88">
        <v>0</v>
      </c>
      <c r="AJ88">
        <v>0</v>
      </c>
      <c r="AK88">
        <v>54.06</v>
      </c>
      <c r="AL88">
        <v>1.4</v>
      </c>
      <c r="AM88">
        <v>0</v>
      </c>
      <c r="AN88">
        <v>0</v>
      </c>
      <c r="AO88">
        <v>0</v>
      </c>
      <c r="AP88">
        <v>3.85</v>
      </c>
      <c r="AQ88">
        <v>0</v>
      </c>
      <c r="AR88">
        <v>26.49</v>
      </c>
      <c r="AS88">
        <v>10.76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2835.3499999999995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71.459999999999994</v>
      </c>
      <c r="H89">
        <v>0</v>
      </c>
      <c r="I89">
        <v>23.57</v>
      </c>
      <c r="J89">
        <v>69.38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20.56</v>
      </c>
      <c r="R89">
        <v>42.39</v>
      </c>
      <c r="S89">
        <v>26.39</v>
      </c>
      <c r="T89">
        <v>0</v>
      </c>
      <c r="U89">
        <v>337.5</v>
      </c>
      <c r="V89">
        <v>16.68</v>
      </c>
      <c r="W89">
        <v>45.22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9.67</v>
      </c>
      <c r="AD89">
        <v>0</v>
      </c>
      <c r="AE89">
        <v>16.48</v>
      </c>
      <c r="AF89">
        <v>8.8800000000000008</v>
      </c>
      <c r="AG89">
        <v>44.43</v>
      </c>
      <c r="AH89">
        <v>0</v>
      </c>
      <c r="AI89">
        <v>0</v>
      </c>
      <c r="AJ89">
        <v>0</v>
      </c>
      <c r="AK89">
        <v>54.06</v>
      </c>
      <c r="AL89">
        <v>1.4</v>
      </c>
      <c r="AM89">
        <v>0</v>
      </c>
      <c r="AN89">
        <v>0</v>
      </c>
      <c r="AO89">
        <v>0</v>
      </c>
      <c r="AP89">
        <v>3.85</v>
      </c>
      <c r="AQ89">
        <v>0</v>
      </c>
      <c r="AR89">
        <v>26.49</v>
      </c>
      <c r="AS89">
        <v>10.76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2835.3499999999995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71.459999999999994</v>
      </c>
      <c r="H90">
        <v>0</v>
      </c>
      <c r="I90">
        <v>23.57</v>
      </c>
      <c r="J90">
        <v>69.38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20.56</v>
      </c>
      <c r="R90">
        <v>42.39</v>
      </c>
      <c r="S90">
        <v>26.39</v>
      </c>
      <c r="T90">
        <v>0</v>
      </c>
      <c r="U90">
        <v>337.5</v>
      </c>
      <c r="V90">
        <v>16.68</v>
      </c>
      <c r="W90">
        <v>45.22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44.43</v>
      </c>
      <c r="AH90">
        <v>0</v>
      </c>
      <c r="AI90">
        <v>0</v>
      </c>
      <c r="AJ90">
        <v>0</v>
      </c>
      <c r="AK90">
        <v>54.06</v>
      </c>
      <c r="AL90">
        <v>1.4</v>
      </c>
      <c r="AM90">
        <v>0</v>
      </c>
      <c r="AN90">
        <v>0</v>
      </c>
      <c r="AO90">
        <v>0</v>
      </c>
      <c r="AP90">
        <v>3.85</v>
      </c>
      <c r="AQ90">
        <v>0</v>
      </c>
      <c r="AR90">
        <v>4.41</v>
      </c>
      <c r="AS90">
        <v>10.76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2803.5999999999995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71.459999999999994</v>
      </c>
      <c r="H91">
        <v>0</v>
      </c>
      <c r="I91">
        <v>23.57</v>
      </c>
      <c r="J91">
        <v>69.38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20.56</v>
      </c>
      <c r="R91">
        <v>42.39</v>
      </c>
      <c r="S91">
        <v>26.39</v>
      </c>
      <c r="T91">
        <v>0</v>
      </c>
      <c r="U91">
        <v>337.5</v>
      </c>
      <c r="V91">
        <v>16.68</v>
      </c>
      <c r="W91">
        <v>45.22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44.43</v>
      </c>
      <c r="AH91">
        <v>0</v>
      </c>
      <c r="AI91">
        <v>0</v>
      </c>
      <c r="AJ91">
        <v>0</v>
      </c>
      <c r="AK91">
        <v>54.06</v>
      </c>
      <c r="AL91">
        <v>1.4</v>
      </c>
      <c r="AM91">
        <v>0</v>
      </c>
      <c r="AN91">
        <v>0</v>
      </c>
      <c r="AO91">
        <v>0</v>
      </c>
      <c r="AP91">
        <v>3.85</v>
      </c>
      <c r="AQ91">
        <v>0</v>
      </c>
      <c r="AR91">
        <v>3.31</v>
      </c>
      <c r="AS91">
        <v>8.07</v>
      </c>
      <c r="AT91">
        <v>17.579999999999998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2802.6099999999997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71.459999999999994</v>
      </c>
      <c r="H92">
        <v>0</v>
      </c>
      <c r="I92">
        <v>23.57</v>
      </c>
      <c r="J92">
        <v>69.38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20.56</v>
      </c>
      <c r="R92">
        <v>42.39</v>
      </c>
      <c r="S92">
        <v>26.39</v>
      </c>
      <c r="T92">
        <v>0</v>
      </c>
      <c r="U92">
        <v>337.5</v>
      </c>
      <c r="V92">
        <v>16.68</v>
      </c>
      <c r="W92">
        <v>45.22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44.43</v>
      </c>
      <c r="AH92">
        <v>0</v>
      </c>
      <c r="AI92">
        <v>0</v>
      </c>
      <c r="AJ92">
        <v>0</v>
      </c>
      <c r="AK92">
        <v>54.06</v>
      </c>
      <c r="AL92">
        <v>1.4</v>
      </c>
      <c r="AM92">
        <v>0</v>
      </c>
      <c r="AN92">
        <v>0</v>
      </c>
      <c r="AO92">
        <v>0</v>
      </c>
      <c r="AP92">
        <v>3.85</v>
      </c>
      <c r="AQ92">
        <v>0</v>
      </c>
      <c r="AR92">
        <v>3.31</v>
      </c>
      <c r="AS92">
        <v>8.07</v>
      </c>
      <c r="AT92">
        <v>17.579999999999998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2802.8099999999995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71.459999999999994</v>
      </c>
      <c r="H93">
        <v>0</v>
      </c>
      <c r="I93">
        <v>23.57</v>
      </c>
      <c r="J93">
        <v>69.38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20.56</v>
      </c>
      <c r="R93">
        <v>42.39</v>
      </c>
      <c r="S93">
        <v>26.39</v>
      </c>
      <c r="T93">
        <v>0</v>
      </c>
      <c r="U93">
        <v>337.5</v>
      </c>
      <c r="V93">
        <v>16.68</v>
      </c>
      <c r="W93">
        <v>45.22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44.43</v>
      </c>
      <c r="AH93">
        <v>0</v>
      </c>
      <c r="AI93">
        <v>0</v>
      </c>
      <c r="AJ93">
        <v>0</v>
      </c>
      <c r="AK93">
        <v>54.06</v>
      </c>
      <c r="AL93">
        <v>1.4</v>
      </c>
      <c r="AM93">
        <v>0</v>
      </c>
      <c r="AN93">
        <v>0</v>
      </c>
      <c r="AO93">
        <v>0</v>
      </c>
      <c r="AP93">
        <v>2.56</v>
      </c>
      <c r="AQ93">
        <v>0</v>
      </c>
      <c r="AR93">
        <v>8.83</v>
      </c>
      <c r="AS93">
        <v>4.3099999999999996</v>
      </c>
      <c r="AT93">
        <v>18.68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2804.3799999999992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71.459999999999994</v>
      </c>
      <c r="H94">
        <v>0</v>
      </c>
      <c r="I94">
        <v>23.57</v>
      </c>
      <c r="J94">
        <v>69.38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20.56</v>
      </c>
      <c r="R94">
        <v>42.39</v>
      </c>
      <c r="S94">
        <v>26.39</v>
      </c>
      <c r="T94">
        <v>0</v>
      </c>
      <c r="U94">
        <v>337.5</v>
      </c>
      <c r="V94">
        <v>16.68</v>
      </c>
      <c r="W94">
        <v>45.22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44.43</v>
      </c>
      <c r="AH94">
        <v>0</v>
      </c>
      <c r="AI94">
        <v>0</v>
      </c>
      <c r="AJ94">
        <v>0</v>
      </c>
      <c r="AK94">
        <v>54.06</v>
      </c>
      <c r="AL94">
        <v>1.4</v>
      </c>
      <c r="AM94">
        <v>0</v>
      </c>
      <c r="AN94">
        <v>0</v>
      </c>
      <c r="AO94">
        <v>0</v>
      </c>
      <c r="AP94">
        <v>2.56</v>
      </c>
      <c r="AQ94">
        <v>0</v>
      </c>
      <c r="AR94">
        <v>8.83</v>
      </c>
      <c r="AS94">
        <v>4.3099999999999996</v>
      </c>
      <c r="AT94">
        <v>18.68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2804.3799999999992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71.459999999999994</v>
      </c>
      <c r="H95">
        <v>0</v>
      </c>
      <c r="I95">
        <v>23.57</v>
      </c>
      <c r="J95">
        <v>69.38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20.56</v>
      </c>
      <c r="R95">
        <v>42.39</v>
      </c>
      <c r="S95">
        <v>26.39</v>
      </c>
      <c r="T95">
        <v>0</v>
      </c>
      <c r="U95">
        <v>337.5</v>
      </c>
      <c r="V95">
        <v>16.68</v>
      </c>
      <c r="W95">
        <v>45.22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44.43</v>
      </c>
      <c r="AH95">
        <v>0</v>
      </c>
      <c r="AI95">
        <v>0</v>
      </c>
      <c r="AJ95">
        <v>0</v>
      </c>
      <c r="AK95">
        <v>54.06</v>
      </c>
      <c r="AL95">
        <v>1.4</v>
      </c>
      <c r="AM95">
        <v>0</v>
      </c>
      <c r="AN95">
        <v>0</v>
      </c>
      <c r="AO95">
        <v>0</v>
      </c>
      <c r="AP95">
        <v>2.56</v>
      </c>
      <c r="AQ95">
        <v>0</v>
      </c>
      <c r="AR95">
        <v>1.1100000000000001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2797.9799999999996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71.459999999999994</v>
      </c>
      <c r="H96">
        <v>0</v>
      </c>
      <c r="I96">
        <v>23.57</v>
      </c>
      <c r="J96">
        <v>69.38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42.39</v>
      </c>
      <c r="S96">
        <v>26.39</v>
      </c>
      <c r="T96">
        <v>0</v>
      </c>
      <c r="U96">
        <v>337.5</v>
      </c>
      <c r="V96">
        <v>16.68</v>
      </c>
      <c r="W96">
        <v>45.22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44.43</v>
      </c>
      <c r="AH96">
        <v>0</v>
      </c>
      <c r="AI96">
        <v>0</v>
      </c>
      <c r="AJ96">
        <v>0</v>
      </c>
      <c r="AK96">
        <v>54.06</v>
      </c>
      <c r="AL96">
        <v>1.4</v>
      </c>
      <c r="AM96">
        <v>0</v>
      </c>
      <c r="AN96">
        <v>0</v>
      </c>
      <c r="AO96">
        <v>0</v>
      </c>
      <c r="AP96">
        <v>2.56</v>
      </c>
      <c r="AQ96">
        <v>0</v>
      </c>
      <c r="AR96">
        <v>1.1100000000000001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2798.1999999999994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71.459999999999994</v>
      </c>
      <c r="H97">
        <v>0</v>
      </c>
      <c r="I97">
        <v>23.57</v>
      </c>
      <c r="J97">
        <v>69.38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42.39</v>
      </c>
      <c r="S97">
        <v>26.39</v>
      </c>
      <c r="T97">
        <v>0</v>
      </c>
      <c r="U97">
        <v>337.5</v>
      </c>
      <c r="V97">
        <v>16.68</v>
      </c>
      <c r="W97">
        <v>45.22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44.43</v>
      </c>
      <c r="AH97">
        <v>0</v>
      </c>
      <c r="AI97">
        <v>0</v>
      </c>
      <c r="AJ97">
        <v>0</v>
      </c>
      <c r="AK97">
        <v>54.06</v>
      </c>
      <c r="AL97">
        <v>1.4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1.1100000000000001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2797.6899999999996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71.459999999999994</v>
      </c>
      <c r="H98">
        <v>0</v>
      </c>
      <c r="I98">
        <v>23.57</v>
      </c>
      <c r="J98">
        <v>69.38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42.39</v>
      </c>
      <c r="S98">
        <v>26.39</v>
      </c>
      <c r="T98">
        <v>0</v>
      </c>
      <c r="U98">
        <v>337.5</v>
      </c>
      <c r="V98">
        <v>16.68</v>
      </c>
      <c r="W98">
        <v>45.22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44.43</v>
      </c>
      <c r="AH98">
        <v>0</v>
      </c>
      <c r="AI98">
        <v>0</v>
      </c>
      <c r="AJ98">
        <v>0</v>
      </c>
      <c r="AK98">
        <v>54.06</v>
      </c>
      <c r="AL98">
        <v>1.4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1.1100000000000001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2797.6899999999996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1.7046000000000019</v>
      </c>
      <c r="H99">
        <f t="shared" si="2"/>
        <v>0</v>
      </c>
      <c r="I99">
        <f t="shared" si="2"/>
        <v>0.56567999999999996</v>
      </c>
      <c r="J99">
        <f t="shared" si="2"/>
        <v>1.6651200000000022</v>
      </c>
      <c r="K99">
        <f t="shared" si="2"/>
        <v>16.394309999999994</v>
      </c>
      <c r="L99">
        <f t="shared" si="2"/>
        <v>15.554200000000026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6.0745724999999924</v>
      </c>
      <c r="V99">
        <f t="shared" si="2"/>
        <v>0.3988475000000003</v>
      </c>
      <c r="W99">
        <f t="shared" si="2"/>
        <v>1.0852799999999985</v>
      </c>
      <c r="X99">
        <f t="shared" si="2"/>
        <v>3.5591999999999944</v>
      </c>
      <c r="Y99">
        <f t="shared" si="2"/>
        <v>0</v>
      </c>
      <c r="Z99">
        <f t="shared" si="2"/>
        <v>4.9999999999999989E-2</v>
      </c>
      <c r="AA99">
        <f t="shared" si="2"/>
        <v>0.12717749999999997</v>
      </c>
      <c r="AB99">
        <f t="shared" si="2"/>
        <v>0.1313175</v>
      </c>
      <c r="AC99">
        <f t="shared" si="2"/>
        <v>9.4402500000000028E-2</v>
      </c>
      <c r="AD99">
        <f t="shared" si="2"/>
        <v>0.11030000000000002</v>
      </c>
      <c r="AE99">
        <f t="shared" si="2"/>
        <v>0.34601500000000029</v>
      </c>
      <c r="AF99">
        <f t="shared" si="2"/>
        <v>0.27620000000000022</v>
      </c>
      <c r="AG99">
        <f t="shared" si="2"/>
        <v>1.0663199999999986</v>
      </c>
      <c r="AH99">
        <f t="shared" si="2"/>
        <v>0.61815249999999977</v>
      </c>
      <c r="AI99">
        <f t="shared" si="2"/>
        <v>5.3340000000000012E-2</v>
      </c>
      <c r="AJ99">
        <f t="shared" si="2"/>
        <v>0</v>
      </c>
      <c r="AK99">
        <f t="shared" si="2"/>
        <v>1.2974400000000013</v>
      </c>
      <c r="AL99">
        <f t="shared" si="2"/>
        <v>0.18937999999999958</v>
      </c>
      <c r="AM99">
        <f t="shared" si="2"/>
        <v>3.8844999999999998E-2</v>
      </c>
      <c r="AN99">
        <f t="shared" si="2"/>
        <v>0</v>
      </c>
      <c r="AO99">
        <f t="shared" si="2"/>
        <v>0</v>
      </c>
      <c r="AP99">
        <f t="shared" si="2"/>
        <v>5.0424999999999998E-2</v>
      </c>
      <c r="AQ99">
        <f t="shared" si="2"/>
        <v>0.49137499999999995</v>
      </c>
      <c r="AR99">
        <f t="shared" si="2"/>
        <v>0.11262500000000016</v>
      </c>
      <c r="AS99">
        <f t="shared" si="2"/>
        <v>0.12144500000000001</v>
      </c>
      <c r="AT99">
        <f t="shared" si="2"/>
        <v>0.36813000000000001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66.819055000000006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350.84</v>
      </c>
      <c r="L3">
        <v>346.08</v>
      </c>
      <c r="M3">
        <v>88.39</v>
      </c>
      <c r="N3">
        <v>114.09</v>
      </c>
      <c r="O3">
        <v>119.45</v>
      </c>
      <c r="P3">
        <v>110.27</v>
      </c>
      <c r="Q3">
        <v>11.54</v>
      </c>
      <c r="R3">
        <v>23.47</v>
      </c>
      <c r="S3">
        <v>14.27</v>
      </c>
      <c r="T3">
        <v>0</v>
      </c>
      <c r="U3">
        <v>335.3</v>
      </c>
      <c r="V3">
        <v>9.6199999999999992</v>
      </c>
      <c r="W3">
        <v>32.729999999999997</v>
      </c>
      <c r="X3">
        <v>107.15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42.69</v>
      </c>
      <c r="AH3">
        <v>0</v>
      </c>
      <c r="AI3">
        <v>0</v>
      </c>
      <c r="AJ3">
        <v>0</v>
      </c>
      <c r="AK3">
        <v>51.94</v>
      </c>
      <c r="AL3">
        <v>1.35</v>
      </c>
      <c r="AM3">
        <v>0</v>
      </c>
      <c r="AN3">
        <v>0</v>
      </c>
      <c r="AO3">
        <v>0</v>
      </c>
      <c r="AP3">
        <v>5.53</v>
      </c>
      <c r="AQ3">
        <v>0</v>
      </c>
      <c r="AR3">
        <v>0.53</v>
      </c>
      <c r="AS3">
        <v>4.1399999999999997</v>
      </c>
      <c r="AT3">
        <v>14.41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1792.3200000000002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350.84</v>
      </c>
      <c r="L4">
        <v>346.08</v>
      </c>
      <c r="M4">
        <v>88.39</v>
      </c>
      <c r="N4">
        <v>114.09</v>
      </c>
      <c r="O4">
        <v>119.45</v>
      </c>
      <c r="P4">
        <v>110.27</v>
      </c>
      <c r="Q4">
        <v>11.54</v>
      </c>
      <c r="R4">
        <v>22.48</v>
      </c>
      <c r="S4">
        <v>14.27</v>
      </c>
      <c r="T4">
        <v>0</v>
      </c>
      <c r="U4">
        <v>335.3</v>
      </c>
      <c r="V4">
        <v>9.6199999999999992</v>
      </c>
      <c r="W4">
        <v>28.87</v>
      </c>
      <c r="X4">
        <v>94.73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42.69</v>
      </c>
      <c r="AH4">
        <v>0</v>
      </c>
      <c r="AI4">
        <v>0</v>
      </c>
      <c r="AJ4">
        <v>0</v>
      </c>
      <c r="AK4">
        <v>51.94</v>
      </c>
      <c r="AL4">
        <v>1.35</v>
      </c>
      <c r="AM4">
        <v>0</v>
      </c>
      <c r="AN4">
        <v>0</v>
      </c>
      <c r="AO4">
        <v>0</v>
      </c>
      <c r="AP4">
        <v>5.53</v>
      </c>
      <c r="AQ4">
        <v>0</v>
      </c>
      <c r="AR4">
        <v>0.53</v>
      </c>
      <c r="AS4">
        <v>4.1399999999999997</v>
      </c>
      <c r="AT4">
        <v>14.41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1775.05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350.84</v>
      </c>
      <c r="L5">
        <v>346.08</v>
      </c>
      <c r="M5">
        <v>88.39</v>
      </c>
      <c r="N5">
        <v>114.09</v>
      </c>
      <c r="O5">
        <v>119.45</v>
      </c>
      <c r="P5">
        <v>110.27</v>
      </c>
      <c r="Q5">
        <v>11.54</v>
      </c>
      <c r="R5">
        <v>22.48</v>
      </c>
      <c r="S5">
        <v>14.27</v>
      </c>
      <c r="T5">
        <v>0</v>
      </c>
      <c r="U5">
        <v>335.3</v>
      </c>
      <c r="V5">
        <v>9.6199999999999992</v>
      </c>
      <c r="W5">
        <v>28.87</v>
      </c>
      <c r="X5">
        <v>94.73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42.69</v>
      </c>
      <c r="AH5">
        <v>0</v>
      </c>
      <c r="AI5">
        <v>0</v>
      </c>
      <c r="AJ5">
        <v>0</v>
      </c>
      <c r="AK5">
        <v>51.94</v>
      </c>
      <c r="AL5">
        <v>1.35</v>
      </c>
      <c r="AM5">
        <v>0</v>
      </c>
      <c r="AN5">
        <v>0</v>
      </c>
      <c r="AO5">
        <v>0</v>
      </c>
      <c r="AP5">
        <v>5.53</v>
      </c>
      <c r="AQ5">
        <v>0</v>
      </c>
      <c r="AR5">
        <v>0.53</v>
      </c>
      <c r="AS5">
        <v>4.1399999999999997</v>
      </c>
      <c r="AT5">
        <v>14.41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1775.05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350.84</v>
      </c>
      <c r="L6">
        <v>346.08</v>
      </c>
      <c r="M6">
        <v>60.85</v>
      </c>
      <c r="N6">
        <v>91.56</v>
      </c>
      <c r="O6">
        <v>87.6</v>
      </c>
      <c r="P6">
        <v>110.27</v>
      </c>
      <c r="Q6">
        <v>11.54</v>
      </c>
      <c r="R6">
        <v>22.48</v>
      </c>
      <c r="S6">
        <v>14.27</v>
      </c>
      <c r="T6">
        <v>0</v>
      </c>
      <c r="U6">
        <v>335.3</v>
      </c>
      <c r="V6">
        <v>9.6199999999999992</v>
      </c>
      <c r="W6">
        <v>28.87</v>
      </c>
      <c r="X6">
        <v>94.73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42.69</v>
      </c>
      <c r="AH6">
        <v>0</v>
      </c>
      <c r="AI6">
        <v>0</v>
      </c>
      <c r="AJ6">
        <v>0</v>
      </c>
      <c r="AK6">
        <v>51.94</v>
      </c>
      <c r="AL6">
        <v>1.35</v>
      </c>
      <c r="AM6">
        <v>0</v>
      </c>
      <c r="AN6">
        <v>0</v>
      </c>
      <c r="AO6">
        <v>0</v>
      </c>
      <c r="AP6">
        <v>5.53</v>
      </c>
      <c r="AQ6">
        <v>0</v>
      </c>
      <c r="AR6">
        <v>0.53</v>
      </c>
      <c r="AS6">
        <v>4.1399999999999997</v>
      </c>
      <c r="AT6">
        <v>14.41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1693.1299999999999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350.84</v>
      </c>
      <c r="L7">
        <v>346.08</v>
      </c>
      <c r="M7">
        <v>60.85</v>
      </c>
      <c r="N7">
        <v>91.56</v>
      </c>
      <c r="O7">
        <v>87.6</v>
      </c>
      <c r="P7">
        <v>110.27</v>
      </c>
      <c r="Q7">
        <v>11.54</v>
      </c>
      <c r="R7">
        <v>22.48</v>
      </c>
      <c r="S7">
        <v>14.27</v>
      </c>
      <c r="T7">
        <v>0</v>
      </c>
      <c r="U7">
        <v>335.3</v>
      </c>
      <c r="V7">
        <v>9.6199999999999992</v>
      </c>
      <c r="W7">
        <v>28.87</v>
      </c>
      <c r="X7">
        <v>94.73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42.69</v>
      </c>
      <c r="AH7">
        <v>0</v>
      </c>
      <c r="AI7">
        <v>0</v>
      </c>
      <c r="AJ7">
        <v>0</v>
      </c>
      <c r="AK7">
        <v>51.94</v>
      </c>
      <c r="AL7">
        <v>1.35</v>
      </c>
      <c r="AM7">
        <v>0</v>
      </c>
      <c r="AN7">
        <v>0</v>
      </c>
      <c r="AO7">
        <v>0</v>
      </c>
      <c r="AP7">
        <v>5.53</v>
      </c>
      <c r="AQ7">
        <v>0</v>
      </c>
      <c r="AR7">
        <v>0.53</v>
      </c>
      <c r="AS7">
        <v>4.1399999999999997</v>
      </c>
      <c r="AT7">
        <v>13.83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1692.5499999999997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350.84</v>
      </c>
      <c r="L8">
        <v>346.08</v>
      </c>
      <c r="M8">
        <v>60.85</v>
      </c>
      <c r="N8">
        <v>91.56</v>
      </c>
      <c r="O8">
        <v>87.6</v>
      </c>
      <c r="P8">
        <v>93.56</v>
      </c>
      <c r="Q8">
        <v>11.54</v>
      </c>
      <c r="R8">
        <v>22.48</v>
      </c>
      <c r="S8">
        <v>14.27</v>
      </c>
      <c r="T8">
        <v>0</v>
      </c>
      <c r="U8">
        <v>335.3</v>
      </c>
      <c r="V8">
        <v>9.6199999999999992</v>
      </c>
      <c r="W8">
        <v>28.87</v>
      </c>
      <c r="X8">
        <v>94.73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42.69</v>
      </c>
      <c r="AH8">
        <v>0</v>
      </c>
      <c r="AI8">
        <v>0</v>
      </c>
      <c r="AJ8">
        <v>0</v>
      </c>
      <c r="AK8">
        <v>51.94</v>
      </c>
      <c r="AL8">
        <v>1.35</v>
      </c>
      <c r="AM8">
        <v>0</v>
      </c>
      <c r="AN8">
        <v>0</v>
      </c>
      <c r="AO8">
        <v>0</v>
      </c>
      <c r="AP8">
        <v>5.53</v>
      </c>
      <c r="AQ8">
        <v>0</v>
      </c>
      <c r="AR8">
        <v>0.53</v>
      </c>
      <c r="AS8">
        <v>4.1399999999999997</v>
      </c>
      <c r="AT8">
        <v>13.96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1675.9699999999998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350.84</v>
      </c>
      <c r="L9">
        <v>346.08</v>
      </c>
      <c r="M9">
        <v>60.85</v>
      </c>
      <c r="N9">
        <v>91.56</v>
      </c>
      <c r="O9">
        <v>87.6</v>
      </c>
      <c r="P9">
        <v>93.56</v>
      </c>
      <c r="Q9">
        <v>11.54</v>
      </c>
      <c r="R9">
        <v>22.48</v>
      </c>
      <c r="S9">
        <v>14.27</v>
      </c>
      <c r="T9">
        <v>0</v>
      </c>
      <c r="U9">
        <v>335.3</v>
      </c>
      <c r="V9">
        <v>9.6199999999999992</v>
      </c>
      <c r="W9">
        <v>28.87</v>
      </c>
      <c r="X9">
        <v>94.73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42.69</v>
      </c>
      <c r="AH9">
        <v>0</v>
      </c>
      <c r="AI9">
        <v>0</v>
      </c>
      <c r="AJ9">
        <v>0</v>
      </c>
      <c r="AK9">
        <v>51.94</v>
      </c>
      <c r="AL9">
        <v>1.35</v>
      </c>
      <c r="AM9">
        <v>0</v>
      </c>
      <c r="AN9">
        <v>0</v>
      </c>
      <c r="AO9">
        <v>0</v>
      </c>
      <c r="AP9">
        <v>0</v>
      </c>
      <c r="AQ9">
        <v>0</v>
      </c>
      <c r="AR9">
        <v>0.53</v>
      </c>
      <c r="AS9">
        <v>4.1399999999999997</v>
      </c>
      <c r="AT9">
        <v>11.75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1668.2299999999998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350.84</v>
      </c>
      <c r="L10">
        <v>346.08</v>
      </c>
      <c r="M10">
        <v>60.85</v>
      </c>
      <c r="N10">
        <v>91.56</v>
      </c>
      <c r="O10">
        <v>87.6</v>
      </c>
      <c r="P10">
        <v>93.56</v>
      </c>
      <c r="Q10">
        <v>11.54</v>
      </c>
      <c r="R10">
        <v>22.48</v>
      </c>
      <c r="S10">
        <v>14.27</v>
      </c>
      <c r="T10">
        <v>0</v>
      </c>
      <c r="U10">
        <v>335.3</v>
      </c>
      <c r="V10">
        <v>9.6199999999999992</v>
      </c>
      <c r="W10">
        <v>28.87</v>
      </c>
      <c r="X10">
        <v>94.73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42.69</v>
      </c>
      <c r="AH10">
        <v>0</v>
      </c>
      <c r="AI10">
        <v>0</v>
      </c>
      <c r="AJ10">
        <v>0</v>
      </c>
      <c r="AK10">
        <v>51.94</v>
      </c>
      <c r="AL10">
        <v>1.35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</v>
      </c>
      <c r="AS10">
        <v>4.1399999999999997</v>
      </c>
      <c r="AT10">
        <v>9.81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1666.2899999999997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350.84</v>
      </c>
      <c r="L11">
        <v>346.08</v>
      </c>
      <c r="M11">
        <v>60.85</v>
      </c>
      <c r="N11">
        <v>91.56</v>
      </c>
      <c r="O11">
        <v>87.6</v>
      </c>
      <c r="P11">
        <v>93.56</v>
      </c>
      <c r="Q11">
        <v>11.54</v>
      </c>
      <c r="R11">
        <v>22.48</v>
      </c>
      <c r="S11">
        <v>14.27</v>
      </c>
      <c r="T11">
        <v>0</v>
      </c>
      <c r="U11">
        <v>335.3</v>
      </c>
      <c r="V11">
        <v>9.6199999999999992</v>
      </c>
      <c r="W11">
        <v>28.87</v>
      </c>
      <c r="X11">
        <v>94.73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42.69</v>
      </c>
      <c r="AH11">
        <v>0</v>
      </c>
      <c r="AI11">
        <v>0</v>
      </c>
      <c r="AJ11">
        <v>0</v>
      </c>
      <c r="AK11">
        <v>51.94</v>
      </c>
      <c r="AL11">
        <v>1.35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</v>
      </c>
      <c r="AS11">
        <v>4.1399999999999997</v>
      </c>
      <c r="AT11">
        <v>10.130000000000001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1666.61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350.84</v>
      </c>
      <c r="L12">
        <v>346.08</v>
      </c>
      <c r="M12">
        <v>60.85</v>
      </c>
      <c r="N12">
        <v>91.56</v>
      </c>
      <c r="O12">
        <v>87.6</v>
      </c>
      <c r="P12">
        <v>93.56</v>
      </c>
      <c r="Q12">
        <v>11.54</v>
      </c>
      <c r="R12">
        <v>22.48</v>
      </c>
      <c r="S12">
        <v>14.27</v>
      </c>
      <c r="T12">
        <v>0</v>
      </c>
      <c r="U12">
        <v>335.3</v>
      </c>
      <c r="V12">
        <v>9.6199999999999992</v>
      </c>
      <c r="W12">
        <v>28.87</v>
      </c>
      <c r="X12">
        <v>94.73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42.69</v>
      </c>
      <c r="AH12">
        <v>0</v>
      </c>
      <c r="AI12">
        <v>0</v>
      </c>
      <c r="AJ12">
        <v>0</v>
      </c>
      <c r="AK12">
        <v>51.94</v>
      </c>
      <c r="AL12">
        <v>1.35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</v>
      </c>
      <c r="AS12">
        <v>4.1399999999999997</v>
      </c>
      <c r="AT12">
        <v>9.6300000000000008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1666.11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350.84</v>
      </c>
      <c r="L13">
        <v>346.08</v>
      </c>
      <c r="M13">
        <v>60.85</v>
      </c>
      <c r="N13">
        <v>91.56</v>
      </c>
      <c r="O13">
        <v>87.6</v>
      </c>
      <c r="P13">
        <v>93.56</v>
      </c>
      <c r="Q13">
        <v>11.54</v>
      </c>
      <c r="R13">
        <v>22.48</v>
      </c>
      <c r="S13">
        <v>14.27</v>
      </c>
      <c r="T13">
        <v>0</v>
      </c>
      <c r="U13">
        <v>335.3</v>
      </c>
      <c r="V13">
        <v>9.6199999999999992</v>
      </c>
      <c r="W13">
        <v>24.52</v>
      </c>
      <c r="X13">
        <v>94.73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42.69</v>
      </c>
      <c r="AH13">
        <v>0</v>
      </c>
      <c r="AI13">
        <v>0</v>
      </c>
      <c r="AJ13">
        <v>0</v>
      </c>
      <c r="AK13">
        <v>51.94</v>
      </c>
      <c r="AL13">
        <v>1.35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</v>
      </c>
      <c r="AS13">
        <v>4.1399999999999997</v>
      </c>
      <c r="AT13">
        <v>11.23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1663.36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350.84</v>
      </c>
      <c r="L14">
        <v>346.08</v>
      </c>
      <c r="M14">
        <v>60.85</v>
      </c>
      <c r="N14">
        <v>91.56</v>
      </c>
      <c r="O14">
        <v>87.6</v>
      </c>
      <c r="P14">
        <v>93.56</v>
      </c>
      <c r="Q14">
        <v>11.54</v>
      </c>
      <c r="R14">
        <v>22.48</v>
      </c>
      <c r="S14">
        <v>14.27</v>
      </c>
      <c r="T14">
        <v>0</v>
      </c>
      <c r="U14">
        <v>335.3</v>
      </c>
      <c r="V14">
        <v>9.6199999999999992</v>
      </c>
      <c r="W14">
        <v>24.52</v>
      </c>
      <c r="X14">
        <v>94.73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42.69</v>
      </c>
      <c r="AH14">
        <v>0</v>
      </c>
      <c r="AI14">
        <v>0</v>
      </c>
      <c r="AJ14">
        <v>0</v>
      </c>
      <c r="AK14">
        <v>51.94</v>
      </c>
      <c r="AL14">
        <v>1.35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</v>
      </c>
      <c r="AS14">
        <v>4.1399999999999997</v>
      </c>
      <c r="AT14">
        <v>13.99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1666.12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350.84</v>
      </c>
      <c r="L15">
        <v>346.08</v>
      </c>
      <c r="M15">
        <v>60.85</v>
      </c>
      <c r="N15">
        <v>91.56</v>
      </c>
      <c r="O15">
        <v>87.6</v>
      </c>
      <c r="P15">
        <v>93.56</v>
      </c>
      <c r="Q15">
        <v>11.54</v>
      </c>
      <c r="R15">
        <v>22.48</v>
      </c>
      <c r="S15">
        <v>14.27</v>
      </c>
      <c r="T15">
        <v>0</v>
      </c>
      <c r="U15">
        <v>335.3</v>
      </c>
      <c r="V15">
        <v>9.6199999999999992</v>
      </c>
      <c r="W15">
        <v>24.52</v>
      </c>
      <c r="X15">
        <v>94.73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42.69</v>
      </c>
      <c r="AH15">
        <v>0</v>
      </c>
      <c r="AI15">
        <v>0</v>
      </c>
      <c r="AJ15">
        <v>0</v>
      </c>
      <c r="AK15">
        <v>51.94</v>
      </c>
      <c r="AL15">
        <v>8.93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</v>
      </c>
      <c r="AS15">
        <v>4.1399999999999997</v>
      </c>
      <c r="AT15">
        <v>14.41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1674.1200000000001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350.84</v>
      </c>
      <c r="L16">
        <v>346.08</v>
      </c>
      <c r="M16">
        <v>60.85</v>
      </c>
      <c r="N16">
        <v>91.56</v>
      </c>
      <c r="O16">
        <v>87.6</v>
      </c>
      <c r="P16">
        <v>93.56</v>
      </c>
      <c r="Q16">
        <v>11.54</v>
      </c>
      <c r="R16">
        <v>22.48</v>
      </c>
      <c r="S16">
        <v>14.27</v>
      </c>
      <c r="T16">
        <v>0</v>
      </c>
      <c r="U16">
        <v>335.3</v>
      </c>
      <c r="V16">
        <v>9.6199999999999992</v>
      </c>
      <c r="W16">
        <v>24.52</v>
      </c>
      <c r="X16">
        <v>94.73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42.69</v>
      </c>
      <c r="AH16">
        <v>0</v>
      </c>
      <c r="AI16">
        <v>0</v>
      </c>
      <c r="AJ16">
        <v>0</v>
      </c>
      <c r="AK16">
        <v>51.94</v>
      </c>
      <c r="AL16">
        <v>40.19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</v>
      </c>
      <c r="AS16">
        <v>4.1399999999999997</v>
      </c>
      <c r="AT16">
        <v>14.37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1705.34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350.84</v>
      </c>
      <c r="L17">
        <v>346.08</v>
      </c>
      <c r="M17">
        <v>60.85</v>
      </c>
      <c r="N17">
        <v>91.56</v>
      </c>
      <c r="O17">
        <v>87.6</v>
      </c>
      <c r="P17">
        <v>93.56</v>
      </c>
      <c r="Q17">
        <v>11.54</v>
      </c>
      <c r="R17">
        <v>22.48</v>
      </c>
      <c r="S17">
        <v>14.27</v>
      </c>
      <c r="T17">
        <v>0</v>
      </c>
      <c r="U17">
        <v>335.3</v>
      </c>
      <c r="V17">
        <v>9.6199999999999992</v>
      </c>
      <c r="W17">
        <v>24.52</v>
      </c>
      <c r="X17">
        <v>94.73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42.69</v>
      </c>
      <c r="AH17">
        <v>0</v>
      </c>
      <c r="AI17">
        <v>0</v>
      </c>
      <c r="AJ17">
        <v>0</v>
      </c>
      <c r="AK17">
        <v>51.94</v>
      </c>
      <c r="AL17">
        <v>40.19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</v>
      </c>
      <c r="AS17">
        <v>4.1399999999999997</v>
      </c>
      <c r="AT17">
        <v>14.09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1705.06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350.84</v>
      </c>
      <c r="L18">
        <v>346.08</v>
      </c>
      <c r="M18">
        <v>60.85</v>
      </c>
      <c r="N18">
        <v>91.56</v>
      </c>
      <c r="O18">
        <v>87.6</v>
      </c>
      <c r="P18">
        <v>93.56</v>
      </c>
      <c r="Q18">
        <v>11.54</v>
      </c>
      <c r="R18">
        <v>22.48</v>
      </c>
      <c r="S18">
        <v>14.27</v>
      </c>
      <c r="T18">
        <v>0</v>
      </c>
      <c r="U18">
        <v>335.3</v>
      </c>
      <c r="V18">
        <v>9.6199999999999992</v>
      </c>
      <c r="W18">
        <v>24.52</v>
      </c>
      <c r="X18">
        <v>94.73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42.69</v>
      </c>
      <c r="AH18">
        <v>0</v>
      </c>
      <c r="AI18">
        <v>0</v>
      </c>
      <c r="AJ18">
        <v>0</v>
      </c>
      <c r="AK18">
        <v>51.94</v>
      </c>
      <c r="AL18">
        <v>40.19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</v>
      </c>
      <c r="AS18">
        <v>4.1399999999999997</v>
      </c>
      <c r="AT18">
        <v>14.41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1705.38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350.84</v>
      </c>
      <c r="L19">
        <v>346.08</v>
      </c>
      <c r="M19">
        <v>60.85</v>
      </c>
      <c r="N19">
        <v>91.56</v>
      </c>
      <c r="O19">
        <v>87.6</v>
      </c>
      <c r="P19">
        <v>93.56</v>
      </c>
      <c r="Q19">
        <v>11.54</v>
      </c>
      <c r="R19">
        <v>22.48</v>
      </c>
      <c r="S19">
        <v>14.27</v>
      </c>
      <c r="T19">
        <v>0</v>
      </c>
      <c r="U19">
        <v>313.45999999999998</v>
      </c>
      <c r="V19">
        <v>9.6199999999999992</v>
      </c>
      <c r="W19">
        <v>28.87</v>
      </c>
      <c r="X19">
        <v>94.73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42.69</v>
      </c>
      <c r="AH19">
        <v>0</v>
      </c>
      <c r="AI19">
        <v>0</v>
      </c>
      <c r="AJ19">
        <v>0</v>
      </c>
      <c r="AK19">
        <v>51.94</v>
      </c>
      <c r="AL19">
        <v>40.19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</v>
      </c>
      <c r="AS19">
        <v>4.1399999999999997</v>
      </c>
      <c r="AT19">
        <v>14.41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1687.89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350.84</v>
      </c>
      <c r="L20">
        <v>346.08</v>
      </c>
      <c r="M20">
        <v>60.85</v>
      </c>
      <c r="N20">
        <v>91.56</v>
      </c>
      <c r="O20">
        <v>87.6</v>
      </c>
      <c r="P20">
        <v>93.56</v>
      </c>
      <c r="Q20">
        <v>11.54</v>
      </c>
      <c r="R20">
        <v>22.48</v>
      </c>
      <c r="S20">
        <v>14.27</v>
      </c>
      <c r="T20">
        <v>0</v>
      </c>
      <c r="U20">
        <v>297.25</v>
      </c>
      <c r="V20">
        <v>9.6199999999999992</v>
      </c>
      <c r="W20">
        <v>28.87</v>
      </c>
      <c r="X20">
        <v>94.73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42.69</v>
      </c>
      <c r="AH20">
        <v>0</v>
      </c>
      <c r="AI20">
        <v>0</v>
      </c>
      <c r="AJ20">
        <v>0</v>
      </c>
      <c r="AK20">
        <v>51.94</v>
      </c>
      <c r="AL20">
        <v>40.19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</v>
      </c>
      <c r="AS20">
        <v>4.1399999999999997</v>
      </c>
      <c r="AT20">
        <v>14.41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1671.68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350.84</v>
      </c>
      <c r="L21">
        <v>346.08</v>
      </c>
      <c r="M21">
        <v>60.85</v>
      </c>
      <c r="N21">
        <v>91.56</v>
      </c>
      <c r="O21">
        <v>87.6</v>
      </c>
      <c r="P21">
        <v>93.56</v>
      </c>
      <c r="Q21">
        <v>11.54</v>
      </c>
      <c r="R21">
        <v>22.48</v>
      </c>
      <c r="S21">
        <v>14.27</v>
      </c>
      <c r="T21">
        <v>0</v>
      </c>
      <c r="U21">
        <v>281.02999999999997</v>
      </c>
      <c r="V21">
        <v>9.6199999999999992</v>
      </c>
      <c r="W21">
        <v>28.87</v>
      </c>
      <c r="X21">
        <v>94.73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42.69</v>
      </c>
      <c r="AH21">
        <v>0</v>
      </c>
      <c r="AI21">
        <v>0</v>
      </c>
      <c r="AJ21">
        <v>0</v>
      </c>
      <c r="AK21">
        <v>51.94</v>
      </c>
      <c r="AL21">
        <v>40.19</v>
      </c>
      <c r="AM21">
        <v>0</v>
      </c>
      <c r="AN21">
        <v>0</v>
      </c>
      <c r="AO21">
        <v>0</v>
      </c>
      <c r="AP21">
        <v>5.53</v>
      </c>
      <c r="AQ21">
        <v>0</v>
      </c>
      <c r="AR21">
        <v>0.53</v>
      </c>
      <c r="AS21">
        <v>4.1399999999999997</v>
      </c>
      <c r="AT21">
        <v>14.41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1660.99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350.84</v>
      </c>
      <c r="L22">
        <v>346.08</v>
      </c>
      <c r="M22">
        <v>60.85</v>
      </c>
      <c r="N22">
        <v>91.56</v>
      </c>
      <c r="O22">
        <v>87.6</v>
      </c>
      <c r="P22">
        <v>93.56</v>
      </c>
      <c r="Q22">
        <v>11.54</v>
      </c>
      <c r="R22">
        <v>22.48</v>
      </c>
      <c r="S22">
        <v>14.27</v>
      </c>
      <c r="T22">
        <v>0</v>
      </c>
      <c r="U22">
        <v>264.82</v>
      </c>
      <c r="V22">
        <v>9.6199999999999992</v>
      </c>
      <c r="W22">
        <v>28.87</v>
      </c>
      <c r="X22">
        <v>94.73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42.69</v>
      </c>
      <c r="AH22">
        <v>0</v>
      </c>
      <c r="AI22">
        <v>0</v>
      </c>
      <c r="AJ22">
        <v>0</v>
      </c>
      <c r="AK22">
        <v>51.94</v>
      </c>
      <c r="AL22">
        <v>8.93</v>
      </c>
      <c r="AM22">
        <v>0</v>
      </c>
      <c r="AN22">
        <v>0</v>
      </c>
      <c r="AO22">
        <v>0</v>
      </c>
      <c r="AP22">
        <v>5.53</v>
      </c>
      <c r="AQ22">
        <v>0</v>
      </c>
      <c r="AR22">
        <v>0.53</v>
      </c>
      <c r="AS22">
        <v>4.1399999999999997</v>
      </c>
      <c r="AT22">
        <v>14.41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1613.52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350.84</v>
      </c>
      <c r="L23">
        <v>346.08</v>
      </c>
      <c r="M23">
        <v>60.85</v>
      </c>
      <c r="N23">
        <v>91.56</v>
      </c>
      <c r="O23">
        <v>87.6</v>
      </c>
      <c r="P23">
        <v>110.27</v>
      </c>
      <c r="Q23">
        <v>11.54</v>
      </c>
      <c r="R23">
        <v>22.48</v>
      </c>
      <c r="S23">
        <v>14.27</v>
      </c>
      <c r="T23">
        <v>0</v>
      </c>
      <c r="U23">
        <v>248.61</v>
      </c>
      <c r="V23">
        <v>11.23</v>
      </c>
      <c r="W23">
        <v>28.87</v>
      </c>
      <c r="X23">
        <v>94.73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42.69</v>
      </c>
      <c r="AH23">
        <v>0</v>
      </c>
      <c r="AI23">
        <v>0</v>
      </c>
      <c r="AJ23">
        <v>0</v>
      </c>
      <c r="AK23">
        <v>51.94</v>
      </c>
      <c r="AL23">
        <v>1.35</v>
      </c>
      <c r="AM23">
        <v>0</v>
      </c>
      <c r="AN23">
        <v>0</v>
      </c>
      <c r="AO23">
        <v>0</v>
      </c>
      <c r="AP23">
        <v>5.53</v>
      </c>
      <c r="AQ23">
        <v>14.95</v>
      </c>
      <c r="AR23">
        <v>0.53</v>
      </c>
      <c r="AS23">
        <v>4.1399999999999997</v>
      </c>
      <c r="AT23">
        <v>14.41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350.84</v>
      </c>
      <c r="L24">
        <v>346.08</v>
      </c>
      <c r="M24">
        <v>60.85</v>
      </c>
      <c r="N24">
        <v>91.56</v>
      </c>
      <c r="O24">
        <v>87.6</v>
      </c>
      <c r="P24">
        <v>110.27</v>
      </c>
      <c r="Q24">
        <v>11.54</v>
      </c>
      <c r="R24">
        <v>22.48</v>
      </c>
      <c r="S24">
        <v>14.27</v>
      </c>
      <c r="T24">
        <v>0</v>
      </c>
      <c r="U24">
        <v>232.4</v>
      </c>
      <c r="V24">
        <v>11.23</v>
      </c>
      <c r="W24">
        <v>28.87</v>
      </c>
      <c r="X24">
        <v>94.73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42.69</v>
      </c>
      <c r="AH24">
        <v>0</v>
      </c>
      <c r="AI24">
        <v>0</v>
      </c>
      <c r="AJ24">
        <v>0</v>
      </c>
      <c r="AK24">
        <v>51.94</v>
      </c>
      <c r="AL24">
        <v>1.35</v>
      </c>
      <c r="AM24">
        <v>0</v>
      </c>
      <c r="AN24">
        <v>0</v>
      </c>
      <c r="AO24">
        <v>0</v>
      </c>
      <c r="AP24">
        <v>5.53</v>
      </c>
      <c r="AQ24">
        <v>29.9</v>
      </c>
      <c r="AR24">
        <v>0.53</v>
      </c>
      <c r="AS24">
        <v>4.1399999999999997</v>
      </c>
      <c r="AT24">
        <v>14.41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1621.7400000000002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350.84</v>
      </c>
      <c r="L25">
        <v>346.08</v>
      </c>
      <c r="M25">
        <v>60.85</v>
      </c>
      <c r="N25">
        <v>91.56</v>
      </c>
      <c r="O25">
        <v>87.6</v>
      </c>
      <c r="P25">
        <v>110.27</v>
      </c>
      <c r="Q25">
        <v>13.15</v>
      </c>
      <c r="R25">
        <v>22.48</v>
      </c>
      <c r="S25">
        <v>16.66</v>
      </c>
      <c r="T25">
        <v>0</v>
      </c>
      <c r="U25">
        <v>216.18</v>
      </c>
      <c r="V25">
        <v>10.87</v>
      </c>
      <c r="W25">
        <v>28.87</v>
      </c>
      <c r="X25">
        <v>94.73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42.69</v>
      </c>
      <c r="AH25">
        <v>20.010000000000002</v>
      </c>
      <c r="AI25">
        <v>0</v>
      </c>
      <c r="AJ25">
        <v>0</v>
      </c>
      <c r="AK25">
        <v>51.94</v>
      </c>
      <c r="AL25">
        <v>1.35</v>
      </c>
      <c r="AM25">
        <v>0</v>
      </c>
      <c r="AN25">
        <v>0</v>
      </c>
      <c r="AO25">
        <v>0</v>
      </c>
      <c r="AP25">
        <v>5.53</v>
      </c>
      <c r="AQ25">
        <v>29.9</v>
      </c>
      <c r="AR25">
        <v>0.53</v>
      </c>
      <c r="AS25">
        <v>4.1399999999999997</v>
      </c>
      <c r="AT25">
        <v>14.41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1645.0000000000002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350.84</v>
      </c>
      <c r="L26">
        <v>346.08</v>
      </c>
      <c r="M26">
        <v>60.85</v>
      </c>
      <c r="N26">
        <v>91.56</v>
      </c>
      <c r="O26">
        <v>87.6</v>
      </c>
      <c r="P26">
        <v>110.27</v>
      </c>
      <c r="Q26">
        <v>13.15</v>
      </c>
      <c r="R26">
        <v>22.48</v>
      </c>
      <c r="S26">
        <v>16.86</v>
      </c>
      <c r="T26">
        <v>0</v>
      </c>
      <c r="U26">
        <v>199.96</v>
      </c>
      <c r="V26">
        <v>10.69</v>
      </c>
      <c r="W26">
        <v>28.87</v>
      </c>
      <c r="X26">
        <v>94.73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</v>
      </c>
      <c r="AF26">
        <v>8.5299999999999994</v>
      </c>
      <c r="AG26">
        <v>42.69</v>
      </c>
      <c r="AH26">
        <v>38.659999999999997</v>
      </c>
      <c r="AI26">
        <v>0</v>
      </c>
      <c r="AJ26">
        <v>0</v>
      </c>
      <c r="AK26">
        <v>51.94</v>
      </c>
      <c r="AL26">
        <v>1.35</v>
      </c>
      <c r="AM26">
        <v>0</v>
      </c>
      <c r="AN26">
        <v>0</v>
      </c>
      <c r="AO26">
        <v>0</v>
      </c>
      <c r="AP26">
        <v>5.53</v>
      </c>
      <c r="AQ26">
        <v>44.85</v>
      </c>
      <c r="AR26">
        <v>0.53</v>
      </c>
      <c r="AS26">
        <v>4.1399999999999997</v>
      </c>
      <c r="AT26">
        <v>14.41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1662.4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389.27</v>
      </c>
      <c r="L27">
        <v>375.23</v>
      </c>
      <c r="M27">
        <v>82.05</v>
      </c>
      <c r="N27">
        <v>109.94</v>
      </c>
      <c r="O27">
        <v>115.71</v>
      </c>
      <c r="P27">
        <v>110.27</v>
      </c>
      <c r="Q27">
        <v>14.9</v>
      </c>
      <c r="R27">
        <v>26.21</v>
      </c>
      <c r="S27">
        <v>19.850000000000001</v>
      </c>
      <c r="T27">
        <v>0</v>
      </c>
      <c r="U27">
        <v>189.16</v>
      </c>
      <c r="V27">
        <v>12.24</v>
      </c>
      <c r="W27">
        <v>34.869999999999997</v>
      </c>
      <c r="X27">
        <v>114.4</v>
      </c>
      <c r="Y27">
        <v>0</v>
      </c>
      <c r="Z27">
        <v>1.06</v>
      </c>
      <c r="AA27">
        <v>0</v>
      </c>
      <c r="AB27">
        <v>0</v>
      </c>
      <c r="AC27">
        <v>0</v>
      </c>
      <c r="AD27">
        <v>8.7799999999999994</v>
      </c>
      <c r="AE27">
        <v>15.83</v>
      </c>
      <c r="AF27">
        <v>8.5299999999999994</v>
      </c>
      <c r="AG27">
        <v>42.69</v>
      </c>
      <c r="AH27">
        <v>56.42</v>
      </c>
      <c r="AI27">
        <v>3.67</v>
      </c>
      <c r="AJ27">
        <v>0</v>
      </c>
      <c r="AK27">
        <v>51.94</v>
      </c>
      <c r="AL27">
        <v>1.35</v>
      </c>
      <c r="AM27">
        <v>0</v>
      </c>
      <c r="AN27">
        <v>0</v>
      </c>
      <c r="AO27">
        <v>0</v>
      </c>
      <c r="AP27">
        <v>0</v>
      </c>
      <c r="AQ27">
        <v>44.85</v>
      </c>
      <c r="AR27">
        <v>0.53</v>
      </c>
      <c r="AS27">
        <v>4.1399999999999997</v>
      </c>
      <c r="AT27">
        <v>14.41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1848.3000000000002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456.52</v>
      </c>
      <c r="L28">
        <v>379.31</v>
      </c>
      <c r="M28">
        <v>88.39</v>
      </c>
      <c r="N28">
        <v>114.09</v>
      </c>
      <c r="O28">
        <v>119.45</v>
      </c>
      <c r="P28">
        <v>120.78</v>
      </c>
      <c r="Q28">
        <v>19.75</v>
      </c>
      <c r="R28">
        <v>35.11</v>
      </c>
      <c r="S28">
        <v>25.36</v>
      </c>
      <c r="T28">
        <v>0</v>
      </c>
      <c r="U28">
        <v>189.16</v>
      </c>
      <c r="V28">
        <v>15.36</v>
      </c>
      <c r="W28">
        <v>43.3</v>
      </c>
      <c r="X28">
        <v>141.66999999999999</v>
      </c>
      <c r="Y28">
        <v>0</v>
      </c>
      <c r="Z28">
        <v>6.26</v>
      </c>
      <c r="AA28">
        <v>0</v>
      </c>
      <c r="AB28">
        <v>2.57</v>
      </c>
      <c r="AC28">
        <v>0</v>
      </c>
      <c r="AD28">
        <v>17.55</v>
      </c>
      <c r="AE28">
        <v>31.66</v>
      </c>
      <c r="AF28">
        <v>8.5299999999999994</v>
      </c>
      <c r="AG28">
        <v>42.69</v>
      </c>
      <c r="AH28">
        <v>74.61</v>
      </c>
      <c r="AI28">
        <v>15.9</v>
      </c>
      <c r="AJ28">
        <v>0</v>
      </c>
      <c r="AK28">
        <v>51.94</v>
      </c>
      <c r="AL28">
        <v>1.35</v>
      </c>
      <c r="AM28">
        <v>0</v>
      </c>
      <c r="AN28">
        <v>0</v>
      </c>
      <c r="AO28">
        <v>0</v>
      </c>
      <c r="AP28">
        <v>0</v>
      </c>
      <c r="AQ28">
        <v>59.8</v>
      </c>
      <c r="AR28">
        <v>0.53</v>
      </c>
      <c r="AS28">
        <v>4.1399999999999997</v>
      </c>
      <c r="AT28">
        <v>14.41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2080.1899999999996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527.78</v>
      </c>
      <c r="L29">
        <v>456.14</v>
      </c>
      <c r="M29">
        <v>88.39</v>
      </c>
      <c r="N29">
        <v>114.09</v>
      </c>
      <c r="O29">
        <v>119.45</v>
      </c>
      <c r="P29">
        <v>121.02</v>
      </c>
      <c r="Q29">
        <v>19.75</v>
      </c>
      <c r="R29">
        <v>38.630000000000003</v>
      </c>
      <c r="S29">
        <v>25.36</v>
      </c>
      <c r="T29">
        <v>0</v>
      </c>
      <c r="U29">
        <v>189.16</v>
      </c>
      <c r="V29">
        <v>15.36</v>
      </c>
      <c r="W29">
        <v>43.45</v>
      </c>
      <c r="X29">
        <v>142.49</v>
      </c>
      <c r="Y29">
        <v>0</v>
      </c>
      <c r="Z29">
        <v>6.26</v>
      </c>
      <c r="AA29">
        <v>12.14</v>
      </c>
      <c r="AB29">
        <v>7.69</v>
      </c>
      <c r="AC29">
        <v>9.2899999999999991</v>
      </c>
      <c r="AD29">
        <v>26.34</v>
      </c>
      <c r="AE29">
        <v>31.66</v>
      </c>
      <c r="AF29">
        <v>9.4700000000000006</v>
      </c>
      <c r="AG29">
        <v>42.69</v>
      </c>
      <c r="AH29">
        <v>90.99</v>
      </c>
      <c r="AI29">
        <v>15.9</v>
      </c>
      <c r="AJ29">
        <v>0</v>
      </c>
      <c r="AK29">
        <v>51.94</v>
      </c>
      <c r="AL29">
        <v>1.35</v>
      </c>
      <c r="AM29">
        <v>5.0599999999999996</v>
      </c>
      <c r="AN29">
        <v>0</v>
      </c>
      <c r="AO29">
        <v>0</v>
      </c>
      <c r="AP29">
        <v>0</v>
      </c>
      <c r="AQ29">
        <v>59.8</v>
      </c>
      <c r="AR29">
        <v>25.45</v>
      </c>
      <c r="AS29">
        <v>4.1399999999999997</v>
      </c>
      <c r="AT29">
        <v>14.41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2315.6499999999996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575.82000000000005</v>
      </c>
      <c r="L30">
        <v>504.22</v>
      </c>
      <c r="M30">
        <v>88.39</v>
      </c>
      <c r="N30">
        <v>114.09</v>
      </c>
      <c r="O30">
        <v>119.45</v>
      </c>
      <c r="P30">
        <v>121.02</v>
      </c>
      <c r="Q30">
        <v>19.75</v>
      </c>
      <c r="R30">
        <v>40.729999999999997</v>
      </c>
      <c r="S30">
        <v>25.36</v>
      </c>
      <c r="T30">
        <v>0</v>
      </c>
      <c r="U30">
        <v>189.16</v>
      </c>
      <c r="V30">
        <v>15.36</v>
      </c>
      <c r="W30">
        <v>43.45</v>
      </c>
      <c r="X30">
        <v>142.49</v>
      </c>
      <c r="Y30">
        <v>0</v>
      </c>
      <c r="Z30">
        <v>12.53</v>
      </c>
      <c r="AA30">
        <v>27</v>
      </c>
      <c r="AB30">
        <v>25.31</v>
      </c>
      <c r="AC30">
        <v>18.62</v>
      </c>
      <c r="AD30">
        <v>26.34</v>
      </c>
      <c r="AE30">
        <v>31.66</v>
      </c>
      <c r="AF30">
        <v>28.42</v>
      </c>
      <c r="AG30">
        <v>42.69</v>
      </c>
      <c r="AH30">
        <v>131.94</v>
      </c>
      <c r="AI30">
        <v>15.9</v>
      </c>
      <c r="AJ30">
        <v>0</v>
      </c>
      <c r="AK30">
        <v>51.94</v>
      </c>
      <c r="AL30">
        <v>1.35</v>
      </c>
      <c r="AM30">
        <v>10.119999999999999</v>
      </c>
      <c r="AN30">
        <v>0</v>
      </c>
      <c r="AO30">
        <v>0</v>
      </c>
      <c r="AP30">
        <v>0</v>
      </c>
      <c r="AQ30">
        <v>59.8</v>
      </c>
      <c r="AR30">
        <v>25.45</v>
      </c>
      <c r="AS30">
        <v>4.1399999999999997</v>
      </c>
      <c r="AT30">
        <v>14.41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2526.91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623.86</v>
      </c>
      <c r="L31">
        <v>552.26</v>
      </c>
      <c r="M31">
        <v>88.39</v>
      </c>
      <c r="N31">
        <v>114.09</v>
      </c>
      <c r="O31">
        <v>119.45</v>
      </c>
      <c r="P31">
        <v>121.02</v>
      </c>
      <c r="Q31">
        <v>19.75</v>
      </c>
      <c r="R31">
        <v>40.729999999999997</v>
      </c>
      <c r="S31">
        <v>25.36</v>
      </c>
      <c r="T31">
        <v>0</v>
      </c>
      <c r="U31">
        <v>189.16</v>
      </c>
      <c r="V31">
        <v>15.36</v>
      </c>
      <c r="W31">
        <v>43.45</v>
      </c>
      <c r="X31">
        <v>142.49</v>
      </c>
      <c r="Y31">
        <v>0</v>
      </c>
      <c r="Z31">
        <v>12.53</v>
      </c>
      <c r="AA31">
        <v>27</v>
      </c>
      <c r="AB31">
        <v>25.31</v>
      </c>
      <c r="AC31">
        <v>18.62</v>
      </c>
      <c r="AD31">
        <v>26.34</v>
      </c>
      <c r="AE31">
        <v>31.66</v>
      </c>
      <c r="AF31">
        <v>28.42</v>
      </c>
      <c r="AG31">
        <v>42.69</v>
      </c>
      <c r="AH31">
        <v>131.94</v>
      </c>
      <c r="AI31">
        <v>15.9</v>
      </c>
      <c r="AJ31">
        <v>0</v>
      </c>
      <c r="AK31">
        <v>51.94</v>
      </c>
      <c r="AL31">
        <v>1.35</v>
      </c>
      <c r="AM31">
        <v>10.119999999999999</v>
      </c>
      <c r="AN31">
        <v>0</v>
      </c>
      <c r="AO31">
        <v>0</v>
      </c>
      <c r="AP31">
        <v>1.23</v>
      </c>
      <c r="AQ31">
        <v>59.8</v>
      </c>
      <c r="AR31">
        <v>25.45</v>
      </c>
      <c r="AS31">
        <v>4.1399999999999997</v>
      </c>
      <c r="AT31">
        <v>14.41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2624.22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656.36</v>
      </c>
      <c r="L32">
        <v>628.65</v>
      </c>
      <c r="M32">
        <v>88.39</v>
      </c>
      <c r="N32">
        <v>114.09</v>
      </c>
      <c r="O32">
        <v>119.45</v>
      </c>
      <c r="P32">
        <v>121.02</v>
      </c>
      <c r="Q32">
        <v>19.75</v>
      </c>
      <c r="R32">
        <v>40.729999999999997</v>
      </c>
      <c r="S32">
        <v>25.36</v>
      </c>
      <c r="T32">
        <v>0</v>
      </c>
      <c r="U32">
        <v>189.16</v>
      </c>
      <c r="V32">
        <v>15.36</v>
      </c>
      <c r="W32">
        <v>43.45</v>
      </c>
      <c r="X32">
        <v>142.49</v>
      </c>
      <c r="Y32">
        <v>0</v>
      </c>
      <c r="Z32">
        <v>12.53</v>
      </c>
      <c r="AA32">
        <v>27</v>
      </c>
      <c r="AB32">
        <v>25.31</v>
      </c>
      <c r="AC32">
        <v>18.62</v>
      </c>
      <c r="AD32">
        <v>26.34</v>
      </c>
      <c r="AE32">
        <v>31.66</v>
      </c>
      <c r="AF32">
        <v>28.42</v>
      </c>
      <c r="AG32">
        <v>42.69</v>
      </c>
      <c r="AH32">
        <v>131.94</v>
      </c>
      <c r="AI32">
        <v>15.9</v>
      </c>
      <c r="AJ32">
        <v>0</v>
      </c>
      <c r="AK32">
        <v>51.94</v>
      </c>
      <c r="AL32">
        <v>1.35</v>
      </c>
      <c r="AM32">
        <v>10.119999999999999</v>
      </c>
      <c r="AN32">
        <v>0</v>
      </c>
      <c r="AO32">
        <v>0</v>
      </c>
      <c r="AP32">
        <v>1.23</v>
      </c>
      <c r="AQ32">
        <v>59.8</v>
      </c>
      <c r="AR32">
        <v>3.18</v>
      </c>
      <c r="AS32">
        <v>4.1399999999999997</v>
      </c>
      <c r="AT32">
        <v>14.41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2710.84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656.36</v>
      </c>
      <c r="L33">
        <v>628.65</v>
      </c>
      <c r="M33">
        <v>88.39</v>
      </c>
      <c r="N33">
        <v>114.09</v>
      </c>
      <c r="O33">
        <v>119.45</v>
      </c>
      <c r="P33">
        <v>121.02</v>
      </c>
      <c r="Q33">
        <v>19.75</v>
      </c>
      <c r="R33">
        <v>40.729999999999997</v>
      </c>
      <c r="S33">
        <v>25.36</v>
      </c>
      <c r="T33">
        <v>0</v>
      </c>
      <c r="U33">
        <v>189.16</v>
      </c>
      <c r="V33">
        <v>15.36</v>
      </c>
      <c r="W33">
        <v>43.45</v>
      </c>
      <c r="X33">
        <v>142.49</v>
      </c>
      <c r="Y33">
        <v>0</v>
      </c>
      <c r="Z33">
        <v>12.53</v>
      </c>
      <c r="AA33">
        <v>27</v>
      </c>
      <c r="AB33">
        <v>25.31</v>
      </c>
      <c r="AC33">
        <v>18.62</v>
      </c>
      <c r="AD33">
        <v>26.34</v>
      </c>
      <c r="AE33">
        <v>31.66</v>
      </c>
      <c r="AF33">
        <v>28.42</v>
      </c>
      <c r="AG33">
        <v>42.69</v>
      </c>
      <c r="AH33">
        <v>118.28</v>
      </c>
      <c r="AI33">
        <v>15.9</v>
      </c>
      <c r="AJ33">
        <v>0</v>
      </c>
      <c r="AK33">
        <v>51.94</v>
      </c>
      <c r="AL33">
        <v>1.35</v>
      </c>
      <c r="AM33">
        <v>10.119999999999999</v>
      </c>
      <c r="AN33">
        <v>0</v>
      </c>
      <c r="AO33">
        <v>0</v>
      </c>
      <c r="AP33">
        <v>1.23</v>
      </c>
      <c r="AQ33">
        <v>59.8</v>
      </c>
      <c r="AR33">
        <v>1.07</v>
      </c>
      <c r="AS33">
        <v>4.1399999999999997</v>
      </c>
      <c r="AT33">
        <v>14.41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2695.0700000000006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656.36</v>
      </c>
      <c r="L34">
        <v>628.65</v>
      </c>
      <c r="M34">
        <v>88.39</v>
      </c>
      <c r="N34">
        <v>114.09</v>
      </c>
      <c r="O34">
        <v>119.45</v>
      </c>
      <c r="P34">
        <v>121.02</v>
      </c>
      <c r="Q34">
        <v>19.75</v>
      </c>
      <c r="R34">
        <v>40.729999999999997</v>
      </c>
      <c r="S34">
        <v>25.36</v>
      </c>
      <c r="T34">
        <v>0</v>
      </c>
      <c r="U34">
        <v>189.16</v>
      </c>
      <c r="V34">
        <v>15.36</v>
      </c>
      <c r="W34">
        <v>43.45</v>
      </c>
      <c r="X34">
        <v>142.49</v>
      </c>
      <c r="Y34">
        <v>0</v>
      </c>
      <c r="Z34">
        <v>12.53</v>
      </c>
      <c r="AA34">
        <v>27</v>
      </c>
      <c r="AB34">
        <v>25.31</v>
      </c>
      <c r="AC34">
        <v>18.62</v>
      </c>
      <c r="AD34">
        <v>26.34</v>
      </c>
      <c r="AE34">
        <v>31.66</v>
      </c>
      <c r="AF34">
        <v>28.42</v>
      </c>
      <c r="AG34">
        <v>42.69</v>
      </c>
      <c r="AH34">
        <v>118.28</v>
      </c>
      <c r="AI34">
        <v>3.42</v>
      </c>
      <c r="AJ34">
        <v>0</v>
      </c>
      <c r="AK34">
        <v>51.94</v>
      </c>
      <c r="AL34">
        <v>1.35</v>
      </c>
      <c r="AM34">
        <v>5.0599999999999996</v>
      </c>
      <c r="AN34">
        <v>0</v>
      </c>
      <c r="AO34">
        <v>0</v>
      </c>
      <c r="AP34">
        <v>1.23</v>
      </c>
      <c r="AQ34">
        <v>59.8</v>
      </c>
      <c r="AR34">
        <v>1.07</v>
      </c>
      <c r="AS34">
        <v>4.1399999999999997</v>
      </c>
      <c r="AT34">
        <v>14.41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2677.5300000000007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656.36</v>
      </c>
      <c r="L35">
        <v>628.65</v>
      </c>
      <c r="M35">
        <v>88.39</v>
      </c>
      <c r="N35">
        <v>114.09</v>
      </c>
      <c r="O35">
        <v>119.45</v>
      </c>
      <c r="P35">
        <v>121.02</v>
      </c>
      <c r="Q35">
        <v>19.75</v>
      </c>
      <c r="R35">
        <v>40.729999999999997</v>
      </c>
      <c r="S35">
        <v>25.36</v>
      </c>
      <c r="T35">
        <v>0</v>
      </c>
      <c r="U35">
        <v>189.16</v>
      </c>
      <c r="V35">
        <v>15.36</v>
      </c>
      <c r="W35">
        <v>43.45</v>
      </c>
      <c r="X35">
        <v>142.49</v>
      </c>
      <c r="Y35">
        <v>0</v>
      </c>
      <c r="Z35">
        <v>12.53</v>
      </c>
      <c r="AA35">
        <v>27</v>
      </c>
      <c r="AB35">
        <v>25.31</v>
      </c>
      <c r="AC35">
        <v>18.62</v>
      </c>
      <c r="AD35">
        <v>26.34</v>
      </c>
      <c r="AE35">
        <v>31.66</v>
      </c>
      <c r="AF35">
        <v>28.42</v>
      </c>
      <c r="AG35">
        <v>42.69</v>
      </c>
      <c r="AH35">
        <v>118.28</v>
      </c>
      <c r="AI35">
        <v>0</v>
      </c>
      <c r="AJ35">
        <v>0</v>
      </c>
      <c r="AK35">
        <v>51.94</v>
      </c>
      <c r="AL35">
        <v>1.35</v>
      </c>
      <c r="AM35">
        <v>5.0599999999999996</v>
      </c>
      <c r="AN35">
        <v>0</v>
      </c>
      <c r="AO35">
        <v>0</v>
      </c>
      <c r="AP35">
        <v>1.23</v>
      </c>
      <c r="AQ35">
        <v>59.8</v>
      </c>
      <c r="AR35">
        <v>3.18</v>
      </c>
      <c r="AS35">
        <v>4.1399999999999997</v>
      </c>
      <c r="AT35">
        <v>14.41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2676.2200000000003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656.36</v>
      </c>
      <c r="L36">
        <v>628.65</v>
      </c>
      <c r="M36">
        <v>88.39</v>
      </c>
      <c r="N36">
        <v>114.09</v>
      </c>
      <c r="O36">
        <v>119.45</v>
      </c>
      <c r="P36">
        <v>121.02</v>
      </c>
      <c r="Q36">
        <v>19.75</v>
      </c>
      <c r="R36">
        <v>40.729999999999997</v>
      </c>
      <c r="S36">
        <v>25.36</v>
      </c>
      <c r="T36">
        <v>0</v>
      </c>
      <c r="U36">
        <v>189.16</v>
      </c>
      <c r="V36">
        <v>15.36</v>
      </c>
      <c r="W36">
        <v>43.45</v>
      </c>
      <c r="X36">
        <v>142.49</v>
      </c>
      <c r="Y36">
        <v>0</v>
      </c>
      <c r="Z36">
        <v>12.53</v>
      </c>
      <c r="AA36">
        <v>27</v>
      </c>
      <c r="AB36">
        <v>25.31</v>
      </c>
      <c r="AC36">
        <v>18.62</v>
      </c>
      <c r="AD36">
        <v>15.35</v>
      </c>
      <c r="AE36">
        <v>31.66</v>
      </c>
      <c r="AF36">
        <v>28.42</v>
      </c>
      <c r="AG36">
        <v>42.69</v>
      </c>
      <c r="AH36">
        <v>118.28</v>
      </c>
      <c r="AI36">
        <v>0</v>
      </c>
      <c r="AJ36">
        <v>0</v>
      </c>
      <c r="AK36">
        <v>51.94</v>
      </c>
      <c r="AL36">
        <v>1.35</v>
      </c>
      <c r="AM36">
        <v>4.88</v>
      </c>
      <c r="AN36">
        <v>0</v>
      </c>
      <c r="AO36">
        <v>0</v>
      </c>
      <c r="AP36">
        <v>1.23</v>
      </c>
      <c r="AQ36">
        <v>59.8</v>
      </c>
      <c r="AR36">
        <v>25.45</v>
      </c>
      <c r="AS36">
        <v>4.1399999999999997</v>
      </c>
      <c r="AT36">
        <v>14.41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2687.32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656.36</v>
      </c>
      <c r="L37">
        <v>628.65</v>
      </c>
      <c r="M37">
        <v>88.39</v>
      </c>
      <c r="N37">
        <v>114.09</v>
      </c>
      <c r="O37">
        <v>119.45</v>
      </c>
      <c r="P37">
        <v>121.02</v>
      </c>
      <c r="Q37">
        <v>19.75</v>
      </c>
      <c r="R37">
        <v>40.729999999999997</v>
      </c>
      <c r="S37">
        <v>25.36</v>
      </c>
      <c r="T37">
        <v>0</v>
      </c>
      <c r="U37">
        <v>189.16</v>
      </c>
      <c r="V37">
        <v>15.36</v>
      </c>
      <c r="W37">
        <v>43.45</v>
      </c>
      <c r="X37">
        <v>142.49</v>
      </c>
      <c r="Y37">
        <v>0</v>
      </c>
      <c r="Z37">
        <v>6.26</v>
      </c>
      <c r="AA37">
        <v>11.54</v>
      </c>
      <c r="AB37">
        <v>25.31</v>
      </c>
      <c r="AC37">
        <v>9.2899999999999991</v>
      </c>
      <c r="AD37">
        <v>8.7799999999999994</v>
      </c>
      <c r="AE37">
        <v>31.66</v>
      </c>
      <c r="AF37">
        <v>9.4700000000000006</v>
      </c>
      <c r="AG37">
        <v>42.69</v>
      </c>
      <c r="AH37">
        <v>89.89</v>
      </c>
      <c r="AI37">
        <v>0</v>
      </c>
      <c r="AJ37">
        <v>0</v>
      </c>
      <c r="AK37">
        <v>51.94</v>
      </c>
      <c r="AL37">
        <v>1.35</v>
      </c>
      <c r="AM37">
        <v>4.8600000000000003</v>
      </c>
      <c r="AN37">
        <v>0</v>
      </c>
      <c r="AO37">
        <v>0</v>
      </c>
      <c r="AP37">
        <v>1.23</v>
      </c>
      <c r="AQ37">
        <v>59.8</v>
      </c>
      <c r="AR37">
        <v>25.45</v>
      </c>
      <c r="AS37">
        <v>4.1399999999999997</v>
      </c>
      <c r="AT37">
        <v>14.41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2602.33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656.36</v>
      </c>
      <c r="L38">
        <v>628.65</v>
      </c>
      <c r="M38">
        <v>88.39</v>
      </c>
      <c r="N38">
        <v>114.09</v>
      </c>
      <c r="O38">
        <v>119.45</v>
      </c>
      <c r="P38">
        <v>121.02</v>
      </c>
      <c r="Q38">
        <v>19.75</v>
      </c>
      <c r="R38">
        <v>40.729999999999997</v>
      </c>
      <c r="S38">
        <v>25.36</v>
      </c>
      <c r="T38">
        <v>0</v>
      </c>
      <c r="U38">
        <v>189.16</v>
      </c>
      <c r="V38">
        <v>15.36</v>
      </c>
      <c r="W38">
        <v>43.45</v>
      </c>
      <c r="X38">
        <v>142.49</v>
      </c>
      <c r="Y38">
        <v>0</v>
      </c>
      <c r="Z38">
        <v>6.26</v>
      </c>
      <c r="AA38">
        <v>0</v>
      </c>
      <c r="AB38">
        <v>12.65</v>
      </c>
      <c r="AC38">
        <v>0</v>
      </c>
      <c r="AD38">
        <v>8.7799999999999994</v>
      </c>
      <c r="AE38">
        <v>31.66</v>
      </c>
      <c r="AF38">
        <v>8.5299999999999994</v>
      </c>
      <c r="AG38">
        <v>42.69</v>
      </c>
      <c r="AH38">
        <v>54.59</v>
      </c>
      <c r="AI38">
        <v>0</v>
      </c>
      <c r="AJ38">
        <v>0</v>
      </c>
      <c r="AK38">
        <v>51.94</v>
      </c>
      <c r="AL38">
        <v>1.35</v>
      </c>
      <c r="AM38">
        <v>0</v>
      </c>
      <c r="AN38">
        <v>0</v>
      </c>
      <c r="AO38">
        <v>0</v>
      </c>
      <c r="AP38">
        <v>1.23</v>
      </c>
      <c r="AQ38">
        <v>59.8</v>
      </c>
      <c r="AR38">
        <v>3.18</v>
      </c>
      <c r="AS38">
        <v>4.1399999999999997</v>
      </c>
      <c r="AT38">
        <v>14.41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2505.4700000000007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656.36</v>
      </c>
      <c r="L39">
        <v>597.11</v>
      </c>
      <c r="M39">
        <v>88.39</v>
      </c>
      <c r="N39">
        <v>114.09</v>
      </c>
      <c r="O39">
        <v>119.45</v>
      </c>
      <c r="P39">
        <v>121.02</v>
      </c>
      <c r="Q39">
        <v>19.75</v>
      </c>
      <c r="R39">
        <v>40.729999999999997</v>
      </c>
      <c r="S39">
        <v>25.36</v>
      </c>
      <c r="T39">
        <v>0</v>
      </c>
      <c r="U39">
        <v>189.16</v>
      </c>
      <c r="V39">
        <v>15.36</v>
      </c>
      <c r="W39">
        <v>43.45</v>
      </c>
      <c r="X39">
        <v>142.49</v>
      </c>
      <c r="Y39">
        <v>0</v>
      </c>
      <c r="Z39">
        <v>1.06</v>
      </c>
      <c r="AA39">
        <v>0</v>
      </c>
      <c r="AB39">
        <v>0</v>
      </c>
      <c r="AC39">
        <v>0</v>
      </c>
      <c r="AD39">
        <v>0</v>
      </c>
      <c r="AE39">
        <v>15.83</v>
      </c>
      <c r="AF39">
        <v>8.5299999999999994</v>
      </c>
      <c r="AG39">
        <v>42.69</v>
      </c>
      <c r="AH39">
        <v>36.4</v>
      </c>
      <c r="AI39">
        <v>0</v>
      </c>
      <c r="AJ39">
        <v>0</v>
      </c>
      <c r="AK39">
        <v>51.94</v>
      </c>
      <c r="AL39">
        <v>1.35</v>
      </c>
      <c r="AM39">
        <v>0</v>
      </c>
      <c r="AN39">
        <v>0</v>
      </c>
      <c r="AO39">
        <v>0</v>
      </c>
      <c r="AP39">
        <v>1.23</v>
      </c>
      <c r="AQ39">
        <v>59.8</v>
      </c>
      <c r="AR39">
        <v>1.07</v>
      </c>
      <c r="AS39">
        <v>4.1399999999999997</v>
      </c>
      <c r="AT39">
        <v>14.41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2411.1700000000005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656.36</v>
      </c>
      <c r="L40">
        <v>597.11</v>
      </c>
      <c r="M40">
        <v>88.39</v>
      </c>
      <c r="N40">
        <v>114.09</v>
      </c>
      <c r="O40">
        <v>119.45</v>
      </c>
      <c r="P40">
        <v>121.02</v>
      </c>
      <c r="Q40">
        <v>19.75</v>
      </c>
      <c r="R40">
        <v>40.729999999999997</v>
      </c>
      <c r="S40">
        <v>25.36</v>
      </c>
      <c r="T40">
        <v>0</v>
      </c>
      <c r="U40">
        <v>189.16</v>
      </c>
      <c r="V40">
        <v>15.36</v>
      </c>
      <c r="W40">
        <v>43.45</v>
      </c>
      <c r="X40">
        <v>142.49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</v>
      </c>
      <c r="AF40">
        <v>8.5299999999999994</v>
      </c>
      <c r="AG40">
        <v>42.69</v>
      </c>
      <c r="AH40">
        <v>18.48</v>
      </c>
      <c r="AI40">
        <v>0</v>
      </c>
      <c r="AJ40">
        <v>0</v>
      </c>
      <c r="AK40">
        <v>51.94</v>
      </c>
      <c r="AL40">
        <v>12.28</v>
      </c>
      <c r="AM40">
        <v>0</v>
      </c>
      <c r="AN40">
        <v>0</v>
      </c>
      <c r="AO40">
        <v>0</v>
      </c>
      <c r="AP40">
        <v>1.23</v>
      </c>
      <c r="AQ40">
        <v>44.85</v>
      </c>
      <c r="AR40">
        <v>1.07</v>
      </c>
      <c r="AS40">
        <v>4.1399999999999997</v>
      </c>
      <c r="AT40">
        <v>14.41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2388.1700000000005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647.12</v>
      </c>
      <c r="L41">
        <v>549.87</v>
      </c>
      <c r="M41">
        <v>88.39</v>
      </c>
      <c r="N41">
        <v>114.09</v>
      </c>
      <c r="O41">
        <v>119.45</v>
      </c>
      <c r="P41">
        <v>121.02</v>
      </c>
      <c r="Q41">
        <v>19.75</v>
      </c>
      <c r="R41">
        <v>40.729999999999997</v>
      </c>
      <c r="S41">
        <v>25.36</v>
      </c>
      <c r="T41">
        <v>0</v>
      </c>
      <c r="U41">
        <v>189.16</v>
      </c>
      <c r="V41">
        <v>15.36</v>
      </c>
      <c r="W41">
        <v>43.45</v>
      </c>
      <c r="X41">
        <v>142.49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</v>
      </c>
      <c r="AF41">
        <v>8.5299999999999994</v>
      </c>
      <c r="AG41">
        <v>42.69</v>
      </c>
      <c r="AH41">
        <v>0</v>
      </c>
      <c r="AI41">
        <v>0</v>
      </c>
      <c r="AJ41">
        <v>0</v>
      </c>
      <c r="AK41">
        <v>51.94</v>
      </c>
      <c r="AL41">
        <v>53.58</v>
      </c>
      <c r="AM41">
        <v>0</v>
      </c>
      <c r="AN41">
        <v>0</v>
      </c>
      <c r="AO41">
        <v>0</v>
      </c>
      <c r="AP41">
        <v>1.72</v>
      </c>
      <c r="AQ41">
        <v>29.9</v>
      </c>
      <c r="AR41">
        <v>1.07</v>
      </c>
      <c r="AS41">
        <v>4.1399999999999997</v>
      </c>
      <c r="AT41">
        <v>14.41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2340.0499999999997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637.51</v>
      </c>
      <c r="L42">
        <v>549.87</v>
      </c>
      <c r="M42">
        <v>88.39</v>
      </c>
      <c r="N42">
        <v>114.09</v>
      </c>
      <c r="O42">
        <v>119.45</v>
      </c>
      <c r="P42">
        <v>121.02</v>
      </c>
      <c r="Q42">
        <v>19.75</v>
      </c>
      <c r="R42">
        <v>40.729999999999997</v>
      </c>
      <c r="S42">
        <v>25.36</v>
      </c>
      <c r="T42">
        <v>0</v>
      </c>
      <c r="U42">
        <v>189.16</v>
      </c>
      <c r="V42">
        <v>15.36</v>
      </c>
      <c r="W42">
        <v>43.45</v>
      </c>
      <c r="X42">
        <v>142.49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</v>
      </c>
      <c r="AF42">
        <v>8.5299999999999994</v>
      </c>
      <c r="AG42">
        <v>42.69</v>
      </c>
      <c r="AH42">
        <v>0</v>
      </c>
      <c r="AI42">
        <v>0</v>
      </c>
      <c r="AJ42">
        <v>0</v>
      </c>
      <c r="AK42">
        <v>51.94</v>
      </c>
      <c r="AL42">
        <v>53.58</v>
      </c>
      <c r="AM42">
        <v>0</v>
      </c>
      <c r="AN42">
        <v>0</v>
      </c>
      <c r="AO42">
        <v>0</v>
      </c>
      <c r="AP42">
        <v>1.72</v>
      </c>
      <c r="AQ42">
        <v>29.9</v>
      </c>
      <c r="AR42">
        <v>1.07</v>
      </c>
      <c r="AS42">
        <v>4.1399999999999997</v>
      </c>
      <c r="AT42">
        <v>14.41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2330.44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623.1</v>
      </c>
      <c r="L43">
        <v>549.87</v>
      </c>
      <c r="M43">
        <v>88.39</v>
      </c>
      <c r="N43">
        <v>114.09</v>
      </c>
      <c r="O43">
        <v>119.45</v>
      </c>
      <c r="P43">
        <v>121.02</v>
      </c>
      <c r="Q43">
        <v>19.75</v>
      </c>
      <c r="R43">
        <v>40.729999999999997</v>
      </c>
      <c r="S43">
        <v>25.36</v>
      </c>
      <c r="T43">
        <v>0</v>
      </c>
      <c r="U43">
        <v>189.16</v>
      </c>
      <c r="V43">
        <v>15.36</v>
      </c>
      <c r="W43">
        <v>43.45</v>
      </c>
      <c r="X43">
        <v>142.49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</v>
      </c>
      <c r="AF43">
        <v>8.5299999999999994</v>
      </c>
      <c r="AG43">
        <v>42.69</v>
      </c>
      <c r="AH43">
        <v>0</v>
      </c>
      <c r="AI43">
        <v>0</v>
      </c>
      <c r="AJ43">
        <v>0</v>
      </c>
      <c r="AK43">
        <v>51.94</v>
      </c>
      <c r="AL43">
        <v>53.58</v>
      </c>
      <c r="AM43">
        <v>0</v>
      </c>
      <c r="AN43">
        <v>0</v>
      </c>
      <c r="AO43">
        <v>0</v>
      </c>
      <c r="AP43">
        <v>1.72</v>
      </c>
      <c r="AQ43">
        <v>27.84</v>
      </c>
      <c r="AR43">
        <v>1.07</v>
      </c>
      <c r="AS43">
        <v>4.1399999999999997</v>
      </c>
      <c r="AT43">
        <v>14.41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2313.9700000000003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623.1</v>
      </c>
      <c r="L44">
        <v>549.87</v>
      </c>
      <c r="M44">
        <v>88.39</v>
      </c>
      <c r="N44">
        <v>114.09</v>
      </c>
      <c r="O44">
        <v>119.45</v>
      </c>
      <c r="P44">
        <v>121.02</v>
      </c>
      <c r="Q44">
        <v>19.75</v>
      </c>
      <c r="R44">
        <v>40.729999999999997</v>
      </c>
      <c r="S44">
        <v>25.36</v>
      </c>
      <c r="T44">
        <v>0</v>
      </c>
      <c r="U44">
        <v>189.16</v>
      </c>
      <c r="V44">
        <v>15.36</v>
      </c>
      <c r="W44">
        <v>43.45</v>
      </c>
      <c r="X44">
        <v>142.49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</v>
      </c>
      <c r="AF44">
        <v>8.5299999999999994</v>
      </c>
      <c r="AG44">
        <v>42.69</v>
      </c>
      <c r="AH44">
        <v>0</v>
      </c>
      <c r="AI44">
        <v>0</v>
      </c>
      <c r="AJ44">
        <v>0</v>
      </c>
      <c r="AK44">
        <v>51.94</v>
      </c>
      <c r="AL44">
        <v>12.28</v>
      </c>
      <c r="AM44">
        <v>0</v>
      </c>
      <c r="AN44">
        <v>0</v>
      </c>
      <c r="AO44">
        <v>0</v>
      </c>
      <c r="AP44">
        <v>1.72</v>
      </c>
      <c r="AQ44">
        <v>27.84</v>
      </c>
      <c r="AR44">
        <v>1.07</v>
      </c>
      <c r="AS44">
        <v>4.1399999999999997</v>
      </c>
      <c r="AT44">
        <v>14.41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2272.6700000000005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599.08000000000004</v>
      </c>
      <c r="L45">
        <v>530.65</v>
      </c>
      <c r="M45">
        <v>88.39</v>
      </c>
      <c r="N45">
        <v>114.09</v>
      </c>
      <c r="O45">
        <v>119.45</v>
      </c>
      <c r="P45">
        <v>121.02</v>
      </c>
      <c r="Q45">
        <v>19.75</v>
      </c>
      <c r="R45">
        <v>40.729999999999997</v>
      </c>
      <c r="S45">
        <v>25.36</v>
      </c>
      <c r="T45">
        <v>0</v>
      </c>
      <c r="U45">
        <v>189.16</v>
      </c>
      <c r="V45">
        <v>15.36</v>
      </c>
      <c r="W45">
        <v>43.45</v>
      </c>
      <c r="X45">
        <v>142.49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15.83</v>
      </c>
      <c r="AF45">
        <v>8.5299999999999994</v>
      </c>
      <c r="AG45">
        <v>42.69</v>
      </c>
      <c r="AH45">
        <v>0</v>
      </c>
      <c r="AI45">
        <v>0</v>
      </c>
      <c r="AJ45">
        <v>0</v>
      </c>
      <c r="AK45">
        <v>51.94</v>
      </c>
      <c r="AL45">
        <v>1.35</v>
      </c>
      <c r="AM45">
        <v>0</v>
      </c>
      <c r="AN45">
        <v>0</v>
      </c>
      <c r="AO45">
        <v>0</v>
      </c>
      <c r="AP45">
        <v>1.72</v>
      </c>
      <c r="AQ45">
        <v>13.92</v>
      </c>
      <c r="AR45">
        <v>1.07</v>
      </c>
      <c r="AS45">
        <v>10.34</v>
      </c>
      <c r="AT45">
        <v>14.41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2210.7800000000002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575.05999999999995</v>
      </c>
      <c r="L46">
        <v>530.65</v>
      </c>
      <c r="M46">
        <v>88.39</v>
      </c>
      <c r="N46">
        <v>114.09</v>
      </c>
      <c r="O46">
        <v>119.45</v>
      </c>
      <c r="P46">
        <v>121.02</v>
      </c>
      <c r="Q46">
        <v>19.75</v>
      </c>
      <c r="R46">
        <v>40.729999999999997</v>
      </c>
      <c r="S46">
        <v>25.36</v>
      </c>
      <c r="T46">
        <v>0</v>
      </c>
      <c r="U46">
        <v>189.16</v>
      </c>
      <c r="V46">
        <v>15.36</v>
      </c>
      <c r="W46">
        <v>43.45</v>
      </c>
      <c r="X46">
        <v>142.49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15.83</v>
      </c>
      <c r="AF46">
        <v>8.5299999999999994</v>
      </c>
      <c r="AG46">
        <v>42.69</v>
      </c>
      <c r="AH46">
        <v>0</v>
      </c>
      <c r="AI46">
        <v>0</v>
      </c>
      <c r="AJ46">
        <v>0</v>
      </c>
      <c r="AK46">
        <v>51.94</v>
      </c>
      <c r="AL46">
        <v>1.35</v>
      </c>
      <c r="AM46">
        <v>0</v>
      </c>
      <c r="AN46">
        <v>0</v>
      </c>
      <c r="AO46">
        <v>0</v>
      </c>
      <c r="AP46">
        <v>1.72</v>
      </c>
      <c r="AQ46">
        <v>13.92</v>
      </c>
      <c r="AR46">
        <v>1.07</v>
      </c>
      <c r="AS46">
        <v>10.34</v>
      </c>
      <c r="AT46">
        <v>14.41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2186.7600000000002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528.58000000000004</v>
      </c>
      <c r="L47">
        <v>547.63</v>
      </c>
      <c r="M47">
        <v>88.39</v>
      </c>
      <c r="N47">
        <v>114.09</v>
      </c>
      <c r="O47">
        <v>119.45</v>
      </c>
      <c r="P47">
        <v>121.02</v>
      </c>
      <c r="Q47">
        <v>19.75</v>
      </c>
      <c r="R47">
        <v>40.729999999999997</v>
      </c>
      <c r="S47">
        <v>25.36</v>
      </c>
      <c r="T47">
        <v>0</v>
      </c>
      <c r="U47">
        <v>189.16</v>
      </c>
      <c r="V47">
        <v>15.36</v>
      </c>
      <c r="W47">
        <v>43.45</v>
      </c>
      <c r="X47">
        <v>142.49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42.69</v>
      </c>
      <c r="AH47">
        <v>0</v>
      </c>
      <c r="AI47">
        <v>0</v>
      </c>
      <c r="AJ47">
        <v>0</v>
      </c>
      <c r="AK47">
        <v>51.94</v>
      </c>
      <c r="AL47">
        <v>1.35</v>
      </c>
      <c r="AM47">
        <v>0</v>
      </c>
      <c r="AN47">
        <v>0</v>
      </c>
      <c r="AO47">
        <v>0</v>
      </c>
      <c r="AP47">
        <v>1.72</v>
      </c>
      <c r="AQ47">
        <v>0</v>
      </c>
      <c r="AR47">
        <v>1.07</v>
      </c>
      <c r="AS47">
        <v>10.34</v>
      </c>
      <c r="AT47">
        <v>14.41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2127.5099999999998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485.35</v>
      </c>
      <c r="L48">
        <v>475.06</v>
      </c>
      <c r="M48">
        <v>88.39</v>
      </c>
      <c r="N48">
        <v>114.09</v>
      </c>
      <c r="O48">
        <v>119.45</v>
      </c>
      <c r="P48">
        <v>121.02</v>
      </c>
      <c r="Q48">
        <v>19.75</v>
      </c>
      <c r="R48">
        <v>40.729999999999997</v>
      </c>
      <c r="S48">
        <v>25.36</v>
      </c>
      <c r="T48">
        <v>0</v>
      </c>
      <c r="U48">
        <v>189.16</v>
      </c>
      <c r="V48">
        <v>15.36</v>
      </c>
      <c r="W48">
        <v>43.45</v>
      </c>
      <c r="X48">
        <v>142.49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42.69</v>
      </c>
      <c r="AH48">
        <v>0</v>
      </c>
      <c r="AI48">
        <v>0</v>
      </c>
      <c r="AJ48">
        <v>0</v>
      </c>
      <c r="AK48">
        <v>51.94</v>
      </c>
      <c r="AL48">
        <v>1.35</v>
      </c>
      <c r="AM48">
        <v>0</v>
      </c>
      <c r="AN48">
        <v>0</v>
      </c>
      <c r="AO48">
        <v>0</v>
      </c>
      <c r="AP48">
        <v>1.72</v>
      </c>
      <c r="AQ48">
        <v>0</v>
      </c>
      <c r="AR48">
        <v>1.07</v>
      </c>
      <c r="AS48">
        <v>10.34</v>
      </c>
      <c r="AT48">
        <v>14.41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2011.71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379.66</v>
      </c>
      <c r="L49">
        <v>398.19</v>
      </c>
      <c r="M49">
        <v>88.39</v>
      </c>
      <c r="N49">
        <v>114.09</v>
      </c>
      <c r="O49">
        <v>119.45</v>
      </c>
      <c r="P49">
        <v>121.02</v>
      </c>
      <c r="Q49">
        <v>17.62</v>
      </c>
      <c r="R49">
        <v>30.52</v>
      </c>
      <c r="S49">
        <v>22.76</v>
      </c>
      <c r="T49">
        <v>0</v>
      </c>
      <c r="U49">
        <v>189.16</v>
      </c>
      <c r="V49">
        <v>15.36</v>
      </c>
      <c r="W49">
        <v>43.45</v>
      </c>
      <c r="X49">
        <v>142.49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42.69</v>
      </c>
      <c r="AH49">
        <v>0</v>
      </c>
      <c r="AI49">
        <v>0</v>
      </c>
      <c r="AJ49">
        <v>0</v>
      </c>
      <c r="AK49">
        <v>51.94</v>
      </c>
      <c r="AL49">
        <v>1.35</v>
      </c>
      <c r="AM49">
        <v>0</v>
      </c>
      <c r="AN49">
        <v>0</v>
      </c>
      <c r="AO49">
        <v>0</v>
      </c>
      <c r="AP49">
        <v>1.72</v>
      </c>
      <c r="AQ49">
        <v>0</v>
      </c>
      <c r="AR49">
        <v>1.07</v>
      </c>
      <c r="AS49">
        <v>10.34</v>
      </c>
      <c r="AT49">
        <v>14.41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1814.2099999999998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</v>
      </c>
      <c r="L50">
        <v>346.08</v>
      </c>
      <c r="M50">
        <v>88.39</v>
      </c>
      <c r="N50">
        <v>114.09</v>
      </c>
      <c r="O50">
        <v>119.45</v>
      </c>
      <c r="P50">
        <v>121.02</v>
      </c>
      <c r="Q50">
        <v>13.75</v>
      </c>
      <c r="R50">
        <v>22.48</v>
      </c>
      <c r="S50">
        <v>17.77</v>
      </c>
      <c r="T50">
        <v>0</v>
      </c>
      <c r="U50">
        <v>189.16</v>
      </c>
      <c r="V50">
        <v>12.46</v>
      </c>
      <c r="W50">
        <v>34.93</v>
      </c>
      <c r="X50">
        <v>114.5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42.69</v>
      </c>
      <c r="AH50">
        <v>0</v>
      </c>
      <c r="AI50">
        <v>0</v>
      </c>
      <c r="AJ50">
        <v>0</v>
      </c>
      <c r="AK50">
        <v>51.94</v>
      </c>
      <c r="AL50">
        <v>1.35</v>
      </c>
      <c r="AM50">
        <v>0</v>
      </c>
      <c r="AN50">
        <v>0</v>
      </c>
      <c r="AO50">
        <v>0</v>
      </c>
      <c r="AP50">
        <v>1.72</v>
      </c>
      <c r="AQ50">
        <v>0</v>
      </c>
      <c r="AR50">
        <v>1.07</v>
      </c>
      <c r="AS50">
        <v>10.34</v>
      </c>
      <c r="AT50">
        <v>14.41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1687.13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</v>
      </c>
      <c r="L51">
        <v>346.08</v>
      </c>
      <c r="M51">
        <v>88.39</v>
      </c>
      <c r="N51">
        <v>114.09</v>
      </c>
      <c r="O51">
        <v>119.45</v>
      </c>
      <c r="P51">
        <v>121.02</v>
      </c>
      <c r="Q51">
        <v>11.72</v>
      </c>
      <c r="R51">
        <v>22.48</v>
      </c>
      <c r="S51">
        <v>14.27</v>
      </c>
      <c r="T51">
        <v>0</v>
      </c>
      <c r="U51">
        <v>189.16</v>
      </c>
      <c r="V51">
        <v>13.24</v>
      </c>
      <c r="W51">
        <v>43.45</v>
      </c>
      <c r="X51">
        <v>142.49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42.69</v>
      </c>
      <c r="AH51">
        <v>0</v>
      </c>
      <c r="AI51">
        <v>0</v>
      </c>
      <c r="AJ51">
        <v>0</v>
      </c>
      <c r="AK51">
        <v>51.94</v>
      </c>
      <c r="AL51">
        <v>1.35</v>
      </c>
      <c r="AM51">
        <v>0</v>
      </c>
      <c r="AN51">
        <v>0</v>
      </c>
      <c r="AO51">
        <v>0</v>
      </c>
      <c r="AP51">
        <v>1.72</v>
      </c>
      <c r="AQ51">
        <v>0</v>
      </c>
      <c r="AR51">
        <v>1.07</v>
      </c>
      <c r="AS51">
        <v>4.1399999999999997</v>
      </c>
      <c r="AT51">
        <v>14.41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1712.6900000000003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</v>
      </c>
      <c r="L52">
        <v>346.08</v>
      </c>
      <c r="M52">
        <v>88.39</v>
      </c>
      <c r="N52">
        <v>114.09</v>
      </c>
      <c r="O52">
        <v>119.45</v>
      </c>
      <c r="P52">
        <v>121.02</v>
      </c>
      <c r="Q52">
        <v>11.54</v>
      </c>
      <c r="R52">
        <v>22.48</v>
      </c>
      <c r="S52">
        <v>14.27</v>
      </c>
      <c r="T52">
        <v>0</v>
      </c>
      <c r="U52">
        <v>189.16</v>
      </c>
      <c r="V52">
        <v>13.24</v>
      </c>
      <c r="W52">
        <v>43.45</v>
      </c>
      <c r="X52">
        <v>142.49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42.69</v>
      </c>
      <c r="AH52">
        <v>0</v>
      </c>
      <c r="AI52">
        <v>0</v>
      </c>
      <c r="AJ52">
        <v>0</v>
      </c>
      <c r="AK52">
        <v>51.94</v>
      </c>
      <c r="AL52">
        <v>1.35</v>
      </c>
      <c r="AM52">
        <v>0</v>
      </c>
      <c r="AN52">
        <v>0</v>
      </c>
      <c r="AO52">
        <v>0</v>
      </c>
      <c r="AP52">
        <v>1.72</v>
      </c>
      <c r="AQ52">
        <v>0</v>
      </c>
      <c r="AR52">
        <v>1.07</v>
      </c>
      <c r="AS52">
        <v>4.1399999999999997</v>
      </c>
      <c r="AT52">
        <v>14.41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1712.5100000000002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</v>
      </c>
      <c r="L53">
        <v>346.08</v>
      </c>
      <c r="M53">
        <v>88.39</v>
      </c>
      <c r="N53">
        <v>114.09</v>
      </c>
      <c r="O53">
        <v>119.45</v>
      </c>
      <c r="P53">
        <v>121.02</v>
      </c>
      <c r="Q53">
        <v>11.54</v>
      </c>
      <c r="R53">
        <v>22.48</v>
      </c>
      <c r="S53">
        <v>14.27</v>
      </c>
      <c r="T53">
        <v>0</v>
      </c>
      <c r="U53">
        <v>189.16</v>
      </c>
      <c r="V53">
        <v>13.24</v>
      </c>
      <c r="W53">
        <v>43.45</v>
      </c>
      <c r="X53">
        <v>142.49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42.69</v>
      </c>
      <c r="AH53">
        <v>0</v>
      </c>
      <c r="AI53">
        <v>0</v>
      </c>
      <c r="AJ53">
        <v>0</v>
      </c>
      <c r="AK53">
        <v>51.94</v>
      </c>
      <c r="AL53">
        <v>1.35</v>
      </c>
      <c r="AM53">
        <v>0</v>
      </c>
      <c r="AN53">
        <v>0</v>
      </c>
      <c r="AO53">
        <v>0</v>
      </c>
      <c r="AP53">
        <v>1.72</v>
      </c>
      <c r="AQ53">
        <v>0</v>
      </c>
      <c r="AR53">
        <v>1.07</v>
      </c>
      <c r="AS53">
        <v>4.1399999999999997</v>
      </c>
      <c r="AT53">
        <v>14.41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1712.5100000000002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</v>
      </c>
      <c r="L54">
        <v>346.08</v>
      </c>
      <c r="M54">
        <v>88.39</v>
      </c>
      <c r="N54">
        <v>114.09</v>
      </c>
      <c r="O54">
        <v>119.45</v>
      </c>
      <c r="P54">
        <v>121.02</v>
      </c>
      <c r="Q54">
        <v>11.54</v>
      </c>
      <c r="R54">
        <v>22.48</v>
      </c>
      <c r="S54">
        <v>14.27</v>
      </c>
      <c r="T54">
        <v>0</v>
      </c>
      <c r="U54">
        <v>189.16</v>
      </c>
      <c r="V54">
        <v>13.24</v>
      </c>
      <c r="W54">
        <v>43.45</v>
      </c>
      <c r="X54">
        <v>142.49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42.69</v>
      </c>
      <c r="AH54">
        <v>0</v>
      </c>
      <c r="AI54">
        <v>0</v>
      </c>
      <c r="AJ54">
        <v>0</v>
      </c>
      <c r="AK54">
        <v>51.94</v>
      </c>
      <c r="AL54">
        <v>1.35</v>
      </c>
      <c r="AM54">
        <v>0</v>
      </c>
      <c r="AN54">
        <v>0</v>
      </c>
      <c r="AO54">
        <v>0</v>
      </c>
      <c r="AP54">
        <v>1.72</v>
      </c>
      <c r="AQ54">
        <v>0</v>
      </c>
      <c r="AR54">
        <v>1.07</v>
      </c>
      <c r="AS54">
        <v>4.1399999999999997</v>
      </c>
      <c r="AT54">
        <v>14.41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1712.5100000000002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</v>
      </c>
      <c r="L55">
        <v>346.08</v>
      </c>
      <c r="M55">
        <v>88.39</v>
      </c>
      <c r="N55">
        <v>114.09</v>
      </c>
      <c r="O55">
        <v>119.45</v>
      </c>
      <c r="P55">
        <v>121.02</v>
      </c>
      <c r="Q55">
        <v>11.54</v>
      </c>
      <c r="R55">
        <v>22.48</v>
      </c>
      <c r="S55">
        <v>14.27</v>
      </c>
      <c r="T55">
        <v>0</v>
      </c>
      <c r="U55">
        <v>189.16</v>
      </c>
      <c r="V55">
        <v>13.24</v>
      </c>
      <c r="W55">
        <v>43.45</v>
      </c>
      <c r="X55">
        <v>142.49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42.69</v>
      </c>
      <c r="AH55">
        <v>0</v>
      </c>
      <c r="AI55">
        <v>0</v>
      </c>
      <c r="AJ55">
        <v>0</v>
      </c>
      <c r="AK55">
        <v>51.94</v>
      </c>
      <c r="AL55">
        <v>1.35</v>
      </c>
      <c r="AM55">
        <v>0</v>
      </c>
      <c r="AN55">
        <v>0</v>
      </c>
      <c r="AO55">
        <v>0</v>
      </c>
      <c r="AP55">
        <v>1.72</v>
      </c>
      <c r="AQ55">
        <v>0</v>
      </c>
      <c r="AR55">
        <v>4.24</v>
      </c>
      <c r="AS55">
        <v>4.1399999999999997</v>
      </c>
      <c r="AT55">
        <v>14.41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1715.6800000000003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350.84</v>
      </c>
      <c r="L56">
        <v>346.08</v>
      </c>
      <c r="M56">
        <v>88.39</v>
      </c>
      <c r="N56">
        <v>114.09</v>
      </c>
      <c r="O56">
        <v>119.45</v>
      </c>
      <c r="P56">
        <v>121.02</v>
      </c>
      <c r="Q56">
        <v>11.54</v>
      </c>
      <c r="R56">
        <v>22.48</v>
      </c>
      <c r="S56">
        <v>14.27</v>
      </c>
      <c r="T56">
        <v>0</v>
      </c>
      <c r="U56">
        <v>189.16</v>
      </c>
      <c r="V56">
        <v>13.24</v>
      </c>
      <c r="W56">
        <v>43.45</v>
      </c>
      <c r="X56">
        <v>142.49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42.69</v>
      </c>
      <c r="AH56">
        <v>0</v>
      </c>
      <c r="AI56">
        <v>0</v>
      </c>
      <c r="AJ56">
        <v>0</v>
      </c>
      <c r="AK56">
        <v>51.94</v>
      </c>
      <c r="AL56">
        <v>1.35</v>
      </c>
      <c r="AM56">
        <v>0</v>
      </c>
      <c r="AN56">
        <v>0</v>
      </c>
      <c r="AO56">
        <v>0</v>
      </c>
      <c r="AP56">
        <v>1.72</v>
      </c>
      <c r="AQ56">
        <v>0</v>
      </c>
      <c r="AR56">
        <v>4.24</v>
      </c>
      <c r="AS56">
        <v>4.1399999999999997</v>
      </c>
      <c r="AT56">
        <v>14.41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1705.5200000000004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350.84</v>
      </c>
      <c r="L57">
        <v>345.76</v>
      </c>
      <c r="M57">
        <v>88.39</v>
      </c>
      <c r="N57">
        <v>114.09</v>
      </c>
      <c r="O57">
        <v>119.45</v>
      </c>
      <c r="P57">
        <v>121.02</v>
      </c>
      <c r="Q57">
        <v>11.54</v>
      </c>
      <c r="R57">
        <v>22.48</v>
      </c>
      <c r="S57">
        <v>14.27</v>
      </c>
      <c r="T57">
        <v>0</v>
      </c>
      <c r="U57">
        <v>189.16</v>
      </c>
      <c r="V57">
        <v>10.34</v>
      </c>
      <c r="W57">
        <v>34.93</v>
      </c>
      <c r="X57">
        <v>114.5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42.69</v>
      </c>
      <c r="AH57">
        <v>0</v>
      </c>
      <c r="AI57">
        <v>0</v>
      </c>
      <c r="AJ57">
        <v>0</v>
      </c>
      <c r="AK57">
        <v>51.94</v>
      </c>
      <c r="AL57">
        <v>1.35</v>
      </c>
      <c r="AM57">
        <v>0</v>
      </c>
      <c r="AN57">
        <v>0</v>
      </c>
      <c r="AO57">
        <v>0</v>
      </c>
      <c r="AP57">
        <v>1.72</v>
      </c>
      <c r="AQ57">
        <v>0</v>
      </c>
      <c r="AR57">
        <v>4.24</v>
      </c>
      <c r="AS57">
        <v>4.1399999999999997</v>
      </c>
      <c r="AT57">
        <v>14.41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1665.7900000000002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350.84</v>
      </c>
      <c r="L58">
        <v>345.76</v>
      </c>
      <c r="M58">
        <v>88.39</v>
      </c>
      <c r="N58">
        <v>114.09</v>
      </c>
      <c r="O58">
        <v>119.45</v>
      </c>
      <c r="P58">
        <v>121.02</v>
      </c>
      <c r="Q58">
        <v>11.54</v>
      </c>
      <c r="R58">
        <v>22.48</v>
      </c>
      <c r="S58">
        <v>14.27</v>
      </c>
      <c r="T58">
        <v>0</v>
      </c>
      <c r="U58">
        <v>189.16</v>
      </c>
      <c r="V58">
        <v>10.34</v>
      </c>
      <c r="W58">
        <v>34.93</v>
      </c>
      <c r="X58">
        <v>114.5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42.69</v>
      </c>
      <c r="AH58">
        <v>0</v>
      </c>
      <c r="AI58">
        <v>0</v>
      </c>
      <c r="AJ58">
        <v>0</v>
      </c>
      <c r="AK58">
        <v>51.94</v>
      </c>
      <c r="AL58">
        <v>1.35</v>
      </c>
      <c r="AM58">
        <v>0</v>
      </c>
      <c r="AN58">
        <v>0</v>
      </c>
      <c r="AO58">
        <v>0</v>
      </c>
      <c r="AP58">
        <v>1.72</v>
      </c>
      <c r="AQ58">
        <v>0</v>
      </c>
      <c r="AR58">
        <v>4.24</v>
      </c>
      <c r="AS58">
        <v>4.1399999999999997</v>
      </c>
      <c r="AT58">
        <v>14.41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1665.7900000000002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350.84</v>
      </c>
      <c r="L59">
        <v>345.76</v>
      </c>
      <c r="M59">
        <v>88.39</v>
      </c>
      <c r="N59">
        <v>114.09</v>
      </c>
      <c r="O59">
        <v>119.45</v>
      </c>
      <c r="P59">
        <v>121.02</v>
      </c>
      <c r="Q59">
        <v>11.54</v>
      </c>
      <c r="R59">
        <v>22.48</v>
      </c>
      <c r="S59">
        <v>14.27</v>
      </c>
      <c r="T59">
        <v>0</v>
      </c>
      <c r="U59">
        <v>189.16</v>
      </c>
      <c r="V59">
        <v>10.34</v>
      </c>
      <c r="W59">
        <v>34.93</v>
      </c>
      <c r="X59">
        <v>114.5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42.69</v>
      </c>
      <c r="AH59">
        <v>0</v>
      </c>
      <c r="AI59">
        <v>0</v>
      </c>
      <c r="AJ59">
        <v>0</v>
      </c>
      <c r="AK59">
        <v>51.94</v>
      </c>
      <c r="AL59">
        <v>1.35</v>
      </c>
      <c r="AM59">
        <v>0</v>
      </c>
      <c r="AN59">
        <v>0</v>
      </c>
      <c r="AO59">
        <v>0</v>
      </c>
      <c r="AP59">
        <v>1.72</v>
      </c>
      <c r="AQ59">
        <v>0</v>
      </c>
      <c r="AR59">
        <v>1.07</v>
      </c>
      <c r="AS59">
        <v>4.1399999999999997</v>
      </c>
      <c r="AT59">
        <v>14.41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1662.6200000000001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350.84</v>
      </c>
      <c r="L60">
        <v>345.76</v>
      </c>
      <c r="M60">
        <v>88.39</v>
      </c>
      <c r="N60">
        <v>114.09</v>
      </c>
      <c r="O60">
        <v>119.45</v>
      </c>
      <c r="P60">
        <v>121.02</v>
      </c>
      <c r="Q60">
        <v>11.54</v>
      </c>
      <c r="R60">
        <v>22.48</v>
      </c>
      <c r="S60">
        <v>14.27</v>
      </c>
      <c r="T60">
        <v>0</v>
      </c>
      <c r="U60">
        <v>189.16</v>
      </c>
      <c r="V60">
        <v>10.34</v>
      </c>
      <c r="W60">
        <v>34.93</v>
      </c>
      <c r="X60">
        <v>114.5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42.69</v>
      </c>
      <c r="AH60">
        <v>0</v>
      </c>
      <c r="AI60">
        <v>0</v>
      </c>
      <c r="AJ60">
        <v>0</v>
      </c>
      <c r="AK60">
        <v>51.94</v>
      </c>
      <c r="AL60">
        <v>1.35</v>
      </c>
      <c r="AM60">
        <v>0</v>
      </c>
      <c r="AN60">
        <v>0</v>
      </c>
      <c r="AO60">
        <v>0</v>
      </c>
      <c r="AP60">
        <v>1.72</v>
      </c>
      <c r="AQ60">
        <v>0</v>
      </c>
      <c r="AR60">
        <v>1.07</v>
      </c>
      <c r="AS60">
        <v>4.1399999999999997</v>
      </c>
      <c r="AT60">
        <v>14.41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1662.6200000000001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350.84</v>
      </c>
      <c r="L61">
        <v>345.76</v>
      </c>
      <c r="M61">
        <v>88.39</v>
      </c>
      <c r="N61">
        <v>114.09</v>
      </c>
      <c r="O61">
        <v>119.45</v>
      </c>
      <c r="P61">
        <v>121.02</v>
      </c>
      <c r="Q61">
        <v>11.54</v>
      </c>
      <c r="R61">
        <v>22.48</v>
      </c>
      <c r="S61">
        <v>14.27</v>
      </c>
      <c r="T61">
        <v>0</v>
      </c>
      <c r="U61">
        <v>189.16</v>
      </c>
      <c r="V61">
        <v>10.34</v>
      </c>
      <c r="W61">
        <v>34.93</v>
      </c>
      <c r="X61">
        <v>114.5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42.69</v>
      </c>
      <c r="AH61">
        <v>0</v>
      </c>
      <c r="AI61">
        <v>0</v>
      </c>
      <c r="AJ61">
        <v>0</v>
      </c>
      <c r="AK61">
        <v>51.94</v>
      </c>
      <c r="AL61">
        <v>1.35</v>
      </c>
      <c r="AM61">
        <v>0</v>
      </c>
      <c r="AN61">
        <v>0</v>
      </c>
      <c r="AO61">
        <v>0</v>
      </c>
      <c r="AP61">
        <v>1.72</v>
      </c>
      <c r="AQ61">
        <v>0</v>
      </c>
      <c r="AR61">
        <v>1.07</v>
      </c>
      <c r="AS61">
        <v>4.1399999999999997</v>
      </c>
      <c r="AT61">
        <v>14.41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1662.6200000000001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350.84</v>
      </c>
      <c r="L62">
        <v>345.76</v>
      </c>
      <c r="M62">
        <v>88.39</v>
      </c>
      <c r="N62">
        <v>114.09</v>
      </c>
      <c r="O62">
        <v>119.45</v>
      </c>
      <c r="P62">
        <v>121.02</v>
      </c>
      <c r="Q62">
        <v>11.54</v>
      </c>
      <c r="R62">
        <v>22.48</v>
      </c>
      <c r="S62">
        <v>14.27</v>
      </c>
      <c r="T62">
        <v>0</v>
      </c>
      <c r="U62">
        <v>189.16</v>
      </c>
      <c r="V62">
        <v>12.46</v>
      </c>
      <c r="W62">
        <v>34.93</v>
      </c>
      <c r="X62">
        <v>114.5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42.69</v>
      </c>
      <c r="AH62">
        <v>0</v>
      </c>
      <c r="AI62">
        <v>0</v>
      </c>
      <c r="AJ62">
        <v>0</v>
      </c>
      <c r="AK62">
        <v>51.94</v>
      </c>
      <c r="AL62">
        <v>1.35</v>
      </c>
      <c r="AM62">
        <v>0</v>
      </c>
      <c r="AN62">
        <v>0</v>
      </c>
      <c r="AO62">
        <v>0</v>
      </c>
      <c r="AP62">
        <v>1.72</v>
      </c>
      <c r="AQ62">
        <v>0</v>
      </c>
      <c r="AR62">
        <v>1.07</v>
      </c>
      <c r="AS62">
        <v>4.1399999999999997</v>
      </c>
      <c r="AT62">
        <v>14.41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1664.7400000000002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350.84</v>
      </c>
      <c r="L63">
        <v>345.76</v>
      </c>
      <c r="M63">
        <v>88.39</v>
      </c>
      <c r="N63">
        <v>114.09</v>
      </c>
      <c r="O63">
        <v>119.45</v>
      </c>
      <c r="P63">
        <v>121.02</v>
      </c>
      <c r="Q63">
        <v>11.54</v>
      </c>
      <c r="R63">
        <v>22.48</v>
      </c>
      <c r="S63">
        <v>14.27</v>
      </c>
      <c r="T63">
        <v>0</v>
      </c>
      <c r="U63">
        <v>189.16</v>
      </c>
      <c r="V63">
        <v>10.220000000000001</v>
      </c>
      <c r="W63">
        <v>34.93</v>
      </c>
      <c r="X63">
        <v>114.5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</v>
      </c>
      <c r="AF63">
        <v>8.5299999999999994</v>
      </c>
      <c r="AG63">
        <v>42.69</v>
      </c>
      <c r="AH63">
        <v>0</v>
      </c>
      <c r="AI63">
        <v>0</v>
      </c>
      <c r="AJ63">
        <v>0</v>
      </c>
      <c r="AK63">
        <v>51.94</v>
      </c>
      <c r="AL63">
        <v>1.35</v>
      </c>
      <c r="AM63">
        <v>0</v>
      </c>
      <c r="AN63">
        <v>0</v>
      </c>
      <c r="AO63">
        <v>0</v>
      </c>
      <c r="AP63">
        <v>1.72</v>
      </c>
      <c r="AQ63">
        <v>0</v>
      </c>
      <c r="AR63">
        <v>1.07</v>
      </c>
      <c r="AS63">
        <v>4.1399999999999997</v>
      </c>
      <c r="AT63">
        <v>14.41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1678.3300000000002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</v>
      </c>
      <c r="L64">
        <v>345.76</v>
      </c>
      <c r="M64">
        <v>88.39</v>
      </c>
      <c r="N64">
        <v>114.09</v>
      </c>
      <c r="O64">
        <v>119.45</v>
      </c>
      <c r="P64">
        <v>121.02</v>
      </c>
      <c r="Q64">
        <v>11.54</v>
      </c>
      <c r="R64">
        <v>22.48</v>
      </c>
      <c r="S64">
        <v>14.27</v>
      </c>
      <c r="T64">
        <v>0</v>
      </c>
      <c r="U64">
        <v>189.16</v>
      </c>
      <c r="V64">
        <v>10.220000000000001</v>
      </c>
      <c r="W64">
        <v>34.93</v>
      </c>
      <c r="X64">
        <v>114.5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</v>
      </c>
      <c r="AF64">
        <v>8.5299999999999994</v>
      </c>
      <c r="AG64">
        <v>42.69</v>
      </c>
      <c r="AH64">
        <v>0</v>
      </c>
      <c r="AI64">
        <v>0</v>
      </c>
      <c r="AJ64">
        <v>0</v>
      </c>
      <c r="AK64">
        <v>51.94</v>
      </c>
      <c r="AL64">
        <v>1.35</v>
      </c>
      <c r="AM64">
        <v>0</v>
      </c>
      <c r="AN64">
        <v>0</v>
      </c>
      <c r="AO64">
        <v>0</v>
      </c>
      <c r="AP64">
        <v>1.72</v>
      </c>
      <c r="AQ64">
        <v>0</v>
      </c>
      <c r="AR64">
        <v>1.07</v>
      </c>
      <c r="AS64">
        <v>4.1399999999999997</v>
      </c>
      <c r="AT64">
        <v>14.41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1688.4900000000002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</v>
      </c>
      <c r="L65">
        <v>345.76</v>
      </c>
      <c r="M65">
        <v>88.39</v>
      </c>
      <c r="N65">
        <v>114.09</v>
      </c>
      <c r="O65">
        <v>119.45</v>
      </c>
      <c r="P65">
        <v>121.02</v>
      </c>
      <c r="Q65">
        <v>11.54</v>
      </c>
      <c r="R65">
        <v>22.48</v>
      </c>
      <c r="S65">
        <v>14.27</v>
      </c>
      <c r="T65">
        <v>0</v>
      </c>
      <c r="U65">
        <v>189.16</v>
      </c>
      <c r="V65">
        <v>13.12</v>
      </c>
      <c r="W65">
        <v>42.18</v>
      </c>
      <c r="X65">
        <v>142.49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</v>
      </c>
      <c r="AF65">
        <v>8.5299999999999994</v>
      </c>
      <c r="AG65">
        <v>42.69</v>
      </c>
      <c r="AH65">
        <v>0</v>
      </c>
      <c r="AI65">
        <v>0</v>
      </c>
      <c r="AJ65">
        <v>0</v>
      </c>
      <c r="AK65">
        <v>51.94</v>
      </c>
      <c r="AL65">
        <v>1.35</v>
      </c>
      <c r="AM65">
        <v>0</v>
      </c>
      <c r="AN65">
        <v>0</v>
      </c>
      <c r="AO65">
        <v>0</v>
      </c>
      <c r="AP65">
        <v>1.72</v>
      </c>
      <c r="AQ65">
        <v>14.95</v>
      </c>
      <c r="AR65">
        <v>1.07</v>
      </c>
      <c r="AS65">
        <v>4.1399999999999997</v>
      </c>
      <c r="AT65">
        <v>14.41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1741.5800000000002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398.88</v>
      </c>
      <c r="L66">
        <v>348.94</v>
      </c>
      <c r="M66">
        <v>88.39</v>
      </c>
      <c r="N66">
        <v>114.09</v>
      </c>
      <c r="O66">
        <v>119.45</v>
      </c>
      <c r="P66">
        <v>121.02</v>
      </c>
      <c r="Q66">
        <v>14.89</v>
      </c>
      <c r="R66">
        <v>30.52</v>
      </c>
      <c r="S66">
        <v>19.25</v>
      </c>
      <c r="T66">
        <v>0</v>
      </c>
      <c r="U66">
        <v>189.16</v>
      </c>
      <c r="V66">
        <v>13.12</v>
      </c>
      <c r="W66">
        <v>43.45</v>
      </c>
      <c r="X66">
        <v>142.49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</v>
      </c>
      <c r="AF66">
        <v>8.5299999999999994</v>
      </c>
      <c r="AG66">
        <v>42.69</v>
      </c>
      <c r="AH66">
        <v>0</v>
      </c>
      <c r="AI66">
        <v>0</v>
      </c>
      <c r="AJ66">
        <v>0</v>
      </c>
      <c r="AK66">
        <v>51.94</v>
      </c>
      <c r="AL66">
        <v>1.35</v>
      </c>
      <c r="AM66">
        <v>0</v>
      </c>
      <c r="AN66">
        <v>0</v>
      </c>
      <c r="AO66">
        <v>0</v>
      </c>
      <c r="AP66">
        <v>1.72</v>
      </c>
      <c r="AQ66">
        <v>15.2</v>
      </c>
      <c r="AR66">
        <v>1.07</v>
      </c>
      <c r="AS66">
        <v>4.1399999999999997</v>
      </c>
      <c r="AT66">
        <v>14.41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1800.5300000000002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485.35</v>
      </c>
      <c r="L67">
        <v>403</v>
      </c>
      <c r="M67">
        <v>88.39</v>
      </c>
      <c r="N67">
        <v>114.09</v>
      </c>
      <c r="O67">
        <v>119.45</v>
      </c>
      <c r="P67">
        <v>121.02</v>
      </c>
      <c r="Q67">
        <v>17.62</v>
      </c>
      <c r="R67">
        <v>34.99</v>
      </c>
      <c r="S67">
        <v>21.79</v>
      </c>
      <c r="T67">
        <v>0</v>
      </c>
      <c r="U67">
        <v>189.16</v>
      </c>
      <c r="V67">
        <v>15.36</v>
      </c>
      <c r="W67">
        <v>43.45</v>
      </c>
      <c r="X67">
        <v>142.49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</v>
      </c>
      <c r="AF67">
        <v>8.5299999999999994</v>
      </c>
      <c r="AG67">
        <v>42.69</v>
      </c>
      <c r="AH67">
        <v>0</v>
      </c>
      <c r="AI67">
        <v>0</v>
      </c>
      <c r="AJ67">
        <v>0</v>
      </c>
      <c r="AK67">
        <v>51.94</v>
      </c>
      <c r="AL67">
        <v>1.35</v>
      </c>
      <c r="AM67">
        <v>0</v>
      </c>
      <c r="AN67">
        <v>0</v>
      </c>
      <c r="AO67">
        <v>0</v>
      </c>
      <c r="AP67">
        <v>1.72</v>
      </c>
      <c r="AQ67">
        <v>15.2</v>
      </c>
      <c r="AR67">
        <v>1.07</v>
      </c>
      <c r="AS67">
        <v>4.1399999999999997</v>
      </c>
      <c r="AT67">
        <v>14.41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1953.04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527.78</v>
      </c>
      <c r="L68">
        <v>523.42999999999995</v>
      </c>
      <c r="M68">
        <v>88.39</v>
      </c>
      <c r="N68">
        <v>114.09</v>
      </c>
      <c r="O68">
        <v>119.45</v>
      </c>
      <c r="P68">
        <v>121.02</v>
      </c>
      <c r="Q68">
        <v>19.75</v>
      </c>
      <c r="R68">
        <v>40.729999999999997</v>
      </c>
      <c r="S68">
        <v>25.36</v>
      </c>
      <c r="T68">
        <v>0</v>
      </c>
      <c r="U68">
        <v>189.16</v>
      </c>
      <c r="V68">
        <v>15.36</v>
      </c>
      <c r="W68">
        <v>43.45</v>
      </c>
      <c r="X68">
        <v>142.49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</v>
      </c>
      <c r="AF68">
        <v>8.5299999999999994</v>
      </c>
      <c r="AG68">
        <v>42.69</v>
      </c>
      <c r="AH68">
        <v>0</v>
      </c>
      <c r="AI68">
        <v>0</v>
      </c>
      <c r="AJ68">
        <v>0</v>
      </c>
      <c r="AK68">
        <v>51.94</v>
      </c>
      <c r="AL68">
        <v>1.35</v>
      </c>
      <c r="AM68">
        <v>0</v>
      </c>
      <c r="AN68">
        <v>0</v>
      </c>
      <c r="AO68">
        <v>0</v>
      </c>
      <c r="AP68">
        <v>1.72</v>
      </c>
      <c r="AQ68">
        <v>28.45</v>
      </c>
      <c r="AR68">
        <v>1.07</v>
      </c>
      <c r="AS68">
        <v>4.1399999999999997</v>
      </c>
      <c r="AT68">
        <v>14.41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2140.5899999999992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527.78</v>
      </c>
      <c r="L69">
        <v>561.87</v>
      </c>
      <c r="M69">
        <v>88.39</v>
      </c>
      <c r="N69">
        <v>114.09</v>
      </c>
      <c r="O69">
        <v>119.45</v>
      </c>
      <c r="P69">
        <v>121.02</v>
      </c>
      <c r="Q69">
        <v>19.75</v>
      </c>
      <c r="R69">
        <v>40.729999999999997</v>
      </c>
      <c r="S69">
        <v>25.36</v>
      </c>
      <c r="T69">
        <v>0</v>
      </c>
      <c r="U69">
        <v>189.16</v>
      </c>
      <c r="V69">
        <v>15.36</v>
      </c>
      <c r="W69">
        <v>43.45</v>
      </c>
      <c r="X69">
        <v>142.49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15.83</v>
      </c>
      <c r="AF69">
        <v>8.5299999999999994</v>
      </c>
      <c r="AG69">
        <v>42.69</v>
      </c>
      <c r="AH69">
        <v>0</v>
      </c>
      <c r="AI69">
        <v>0</v>
      </c>
      <c r="AJ69">
        <v>0</v>
      </c>
      <c r="AK69">
        <v>51.94</v>
      </c>
      <c r="AL69">
        <v>1.35</v>
      </c>
      <c r="AM69">
        <v>0</v>
      </c>
      <c r="AN69">
        <v>0</v>
      </c>
      <c r="AO69">
        <v>0</v>
      </c>
      <c r="AP69">
        <v>1.72</v>
      </c>
      <c r="AQ69">
        <v>41.77</v>
      </c>
      <c r="AR69">
        <v>1.07</v>
      </c>
      <c r="AS69">
        <v>4.1399999999999997</v>
      </c>
      <c r="AT69">
        <v>14.41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2192.3499999999995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575.82000000000005</v>
      </c>
      <c r="L70">
        <v>590.69000000000005</v>
      </c>
      <c r="M70">
        <v>88.39</v>
      </c>
      <c r="N70">
        <v>114.09</v>
      </c>
      <c r="O70">
        <v>119.45</v>
      </c>
      <c r="P70">
        <v>121.02</v>
      </c>
      <c r="Q70">
        <v>19.75</v>
      </c>
      <c r="R70">
        <v>40.729999999999997</v>
      </c>
      <c r="S70">
        <v>25.36</v>
      </c>
      <c r="T70">
        <v>0</v>
      </c>
      <c r="U70">
        <v>189.16</v>
      </c>
      <c r="V70">
        <v>15.36</v>
      </c>
      <c r="W70">
        <v>43.45</v>
      </c>
      <c r="X70">
        <v>142.49</v>
      </c>
      <c r="Y70">
        <v>0</v>
      </c>
      <c r="Z70">
        <v>0</v>
      </c>
      <c r="AA70">
        <v>0</v>
      </c>
      <c r="AB70">
        <v>3.2</v>
      </c>
      <c r="AC70">
        <v>0</v>
      </c>
      <c r="AD70">
        <v>0</v>
      </c>
      <c r="AE70">
        <v>15.83</v>
      </c>
      <c r="AF70">
        <v>8.5299999999999994</v>
      </c>
      <c r="AG70">
        <v>42.69</v>
      </c>
      <c r="AH70">
        <v>22.47</v>
      </c>
      <c r="AI70">
        <v>0</v>
      </c>
      <c r="AJ70">
        <v>0</v>
      </c>
      <c r="AK70">
        <v>51.94</v>
      </c>
      <c r="AL70">
        <v>1.35</v>
      </c>
      <c r="AM70">
        <v>0</v>
      </c>
      <c r="AN70">
        <v>0</v>
      </c>
      <c r="AO70">
        <v>0</v>
      </c>
      <c r="AP70">
        <v>1.72</v>
      </c>
      <c r="AQ70">
        <v>44.85</v>
      </c>
      <c r="AR70">
        <v>1.07</v>
      </c>
      <c r="AS70">
        <v>4.1399999999999997</v>
      </c>
      <c r="AT70">
        <v>14.41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2297.9599999999996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627.82000000000005</v>
      </c>
      <c r="L71">
        <v>628.65</v>
      </c>
      <c r="M71">
        <v>88.39</v>
      </c>
      <c r="N71">
        <v>114.09</v>
      </c>
      <c r="O71">
        <v>119.45</v>
      </c>
      <c r="P71">
        <v>121.02</v>
      </c>
      <c r="Q71">
        <v>19.75</v>
      </c>
      <c r="R71">
        <v>40.729999999999997</v>
      </c>
      <c r="S71">
        <v>25.36</v>
      </c>
      <c r="T71">
        <v>0</v>
      </c>
      <c r="U71">
        <v>189.16</v>
      </c>
      <c r="V71">
        <v>15.36</v>
      </c>
      <c r="W71">
        <v>43.45</v>
      </c>
      <c r="X71">
        <v>142.49</v>
      </c>
      <c r="Y71">
        <v>0</v>
      </c>
      <c r="Z71">
        <v>1.06</v>
      </c>
      <c r="AA71">
        <v>0</v>
      </c>
      <c r="AB71">
        <v>12.65</v>
      </c>
      <c r="AC71">
        <v>0</v>
      </c>
      <c r="AD71">
        <v>0</v>
      </c>
      <c r="AE71">
        <v>15.83</v>
      </c>
      <c r="AF71">
        <v>8.5299999999999994</v>
      </c>
      <c r="AG71">
        <v>42.69</v>
      </c>
      <c r="AH71">
        <v>44.96</v>
      </c>
      <c r="AI71">
        <v>0</v>
      </c>
      <c r="AJ71">
        <v>0</v>
      </c>
      <c r="AK71">
        <v>51.94</v>
      </c>
      <c r="AL71">
        <v>1.35</v>
      </c>
      <c r="AM71">
        <v>0</v>
      </c>
      <c r="AN71">
        <v>0</v>
      </c>
      <c r="AO71">
        <v>0</v>
      </c>
      <c r="AP71">
        <v>1.72</v>
      </c>
      <c r="AQ71">
        <v>44.85</v>
      </c>
      <c r="AR71">
        <v>1.07</v>
      </c>
      <c r="AS71">
        <v>4.1399999999999997</v>
      </c>
      <c r="AT71">
        <v>14.41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2420.92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654.79</v>
      </c>
      <c r="L72">
        <v>628.65</v>
      </c>
      <c r="M72">
        <v>88.39</v>
      </c>
      <c r="N72">
        <v>114.09</v>
      </c>
      <c r="O72">
        <v>119.45</v>
      </c>
      <c r="P72">
        <v>121.02</v>
      </c>
      <c r="Q72">
        <v>19.75</v>
      </c>
      <c r="R72">
        <v>40.729999999999997</v>
      </c>
      <c r="S72">
        <v>25.36</v>
      </c>
      <c r="T72">
        <v>0</v>
      </c>
      <c r="U72">
        <v>189.16</v>
      </c>
      <c r="V72">
        <v>15.36</v>
      </c>
      <c r="W72">
        <v>43.45</v>
      </c>
      <c r="X72">
        <v>142.49</v>
      </c>
      <c r="Y72">
        <v>0</v>
      </c>
      <c r="Z72">
        <v>6.26</v>
      </c>
      <c r="AA72">
        <v>11.54</v>
      </c>
      <c r="AB72">
        <v>12.65</v>
      </c>
      <c r="AC72">
        <v>9.2899999999999991</v>
      </c>
      <c r="AD72">
        <v>0</v>
      </c>
      <c r="AE72">
        <v>31.66</v>
      </c>
      <c r="AF72">
        <v>9.4700000000000006</v>
      </c>
      <c r="AG72">
        <v>42.69</v>
      </c>
      <c r="AH72">
        <v>67.42</v>
      </c>
      <c r="AI72">
        <v>0</v>
      </c>
      <c r="AJ72">
        <v>0</v>
      </c>
      <c r="AK72">
        <v>51.94</v>
      </c>
      <c r="AL72">
        <v>1.35</v>
      </c>
      <c r="AM72">
        <v>5.0599999999999996</v>
      </c>
      <c r="AN72">
        <v>0</v>
      </c>
      <c r="AO72">
        <v>0</v>
      </c>
      <c r="AP72">
        <v>1.72</v>
      </c>
      <c r="AQ72">
        <v>44.85</v>
      </c>
      <c r="AR72">
        <v>1.07</v>
      </c>
      <c r="AS72">
        <v>4.1399999999999997</v>
      </c>
      <c r="AT72">
        <v>14.41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2518.2099999999991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656.02</v>
      </c>
      <c r="L73">
        <v>628.65</v>
      </c>
      <c r="M73">
        <v>88.39</v>
      </c>
      <c r="N73">
        <v>114.09</v>
      </c>
      <c r="O73">
        <v>119.45</v>
      </c>
      <c r="P73">
        <v>121.02</v>
      </c>
      <c r="Q73">
        <v>19.75</v>
      </c>
      <c r="R73">
        <v>40.729999999999997</v>
      </c>
      <c r="S73">
        <v>25.36</v>
      </c>
      <c r="T73">
        <v>0</v>
      </c>
      <c r="U73">
        <v>189.16</v>
      </c>
      <c r="V73">
        <v>15.36</v>
      </c>
      <c r="W73">
        <v>43.45</v>
      </c>
      <c r="X73">
        <v>142.49</v>
      </c>
      <c r="Y73">
        <v>0</v>
      </c>
      <c r="Z73">
        <v>12.53</v>
      </c>
      <c r="AA73">
        <v>27</v>
      </c>
      <c r="AB73">
        <v>25.31</v>
      </c>
      <c r="AC73">
        <v>18.62</v>
      </c>
      <c r="AD73">
        <v>8.7799999999999994</v>
      </c>
      <c r="AE73">
        <v>31.66</v>
      </c>
      <c r="AF73">
        <v>28.42</v>
      </c>
      <c r="AG73">
        <v>42.69</v>
      </c>
      <c r="AH73">
        <v>88.44</v>
      </c>
      <c r="AI73">
        <v>0</v>
      </c>
      <c r="AJ73">
        <v>0</v>
      </c>
      <c r="AK73">
        <v>51.94</v>
      </c>
      <c r="AL73">
        <v>1.35</v>
      </c>
      <c r="AM73">
        <v>10.119999999999999</v>
      </c>
      <c r="AN73">
        <v>0</v>
      </c>
      <c r="AO73">
        <v>0</v>
      </c>
      <c r="AP73">
        <v>1.72</v>
      </c>
      <c r="AQ73">
        <v>59.8</v>
      </c>
      <c r="AR73">
        <v>1.07</v>
      </c>
      <c r="AS73">
        <v>4.1399999999999997</v>
      </c>
      <c r="AT73">
        <v>14.41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2631.92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656.02</v>
      </c>
      <c r="L74">
        <v>628.65</v>
      </c>
      <c r="M74">
        <v>88.39</v>
      </c>
      <c r="N74">
        <v>114.09</v>
      </c>
      <c r="O74">
        <v>119.45</v>
      </c>
      <c r="P74">
        <v>121.02</v>
      </c>
      <c r="Q74">
        <v>19.75</v>
      </c>
      <c r="R74">
        <v>40.729999999999997</v>
      </c>
      <c r="S74">
        <v>25.36</v>
      </c>
      <c r="T74">
        <v>0</v>
      </c>
      <c r="U74">
        <v>189.16</v>
      </c>
      <c r="V74">
        <v>15.36</v>
      </c>
      <c r="W74">
        <v>43.45</v>
      </c>
      <c r="X74">
        <v>142.49</v>
      </c>
      <c r="Y74">
        <v>0</v>
      </c>
      <c r="Z74">
        <v>12.53</v>
      </c>
      <c r="AA74">
        <v>40.5</v>
      </c>
      <c r="AB74">
        <v>25.31</v>
      </c>
      <c r="AC74">
        <v>18.62</v>
      </c>
      <c r="AD74">
        <v>16.88</v>
      </c>
      <c r="AE74">
        <v>31.66</v>
      </c>
      <c r="AF74">
        <v>28.42</v>
      </c>
      <c r="AG74">
        <v>42.69</v>
      </c>
      <c r="AH74">
        <v>111.91</v>
      </c>
      <c r="AI74">
        <v>0</v>
      </c>
      <c r="AJ74">
        <v>0</v>
      </c>
      <c r="AK74">
        <v>51.94</v>
      </c>
      <c r="AL74">
        <v>1.35</v>
      </c>
      <c r="AM74">
        <v>14.47</v>
      </c>
      <c r="AN74">
        <v>0</v>
      </c>
      <c r="AO74">
        <v>0</v>
      </c>
      <c r="AP74">
        <v>1.72</v>
      </c>
      <c r="AQ74">
        <v>59.8</v>
      </c>
      <c r="AR74">
        <v>1.07</v>
      </c>
      <c r="AS74">
        <v>4.1399999999999997</v>
      </c>
      <c r="AT74">
        <v>14.41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2681.3399999999997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656.02</v>
      </c>
      <c r="L75">
        <v>628.65</v>
      </c>
      <c r="M75">
        <v>88.39</v>
      </c>
      <c r="N75">
        <v>114.09</v>
      </c>
      <c r="O75">
        <v>119.45</v>
      </c>
      <c r="P75">
        <v>121.02</v>
      </c>
      <c r="Q75">
        <v>19.75</v>
      </c>
      <c r="R75">
        <v>40.729999999999997</v>
      </c>
      <c r="S75">
        <v>25.36</v>
      </c>
      <c r="T75">
        <v>0</v>
      </c>
      <c r="U75">
        <v>196.37</v>
      </c>
      <c r="V75">
        <v>15.36</v>
      </c>
      <c r="W75">
        <v>43.45</v>
      </c>
      <c r="X75">
        <v>142.49</v>
      </c>
      <c r="Y75">
        <v>0</v>
      </c>
      <c r="Z75">
        <v>12.53</v>
      </c>
      <c r="AA75">
        <v>40.5</v>
      </c>
      <c r="AB75">
        <v>25.31</v>
      </c>
      <c r="AC75">
        <v>18.62</v>
      </c>
      <c r="AD75">
        <v>26.34</v>
      </c>
      <c r="AE75">
        <v>31.66</v>
      </c>
      <c r="AF75">
        <v>28.42</v>
      </c>
      <c r="AG75">
        <v>42.69</v>
      </c>
      <c r="AH75">
        <v>111.91</v>
      </c>
      <c r="AI75">
        <v>0</v>
      </c>
      <c r="AJ75">
        <v>0</v>
      </c>
      <c r="AK75">
        <v>51.94</v>
      </c>
      <c r="AL75">
        <v>1.35</v>
      </c>
      <c r="AM75">
        <v>14.47</v>
      </c>
      <c r="AN75">
        <v>0</v>
      </c>
      <c r="AO75">
        <v>0</v>
      </c>
      <c r="AP75">
        <v>1.72</v>
      </c>
      <c r="AQ75">
        <v>59.8</v>
      </c>
      <c r="AR75">
        <v>1.07</v>
      </c>
      <c r="AS75">
        <v>4.1399999999999997</v>
      </c>
      <c r="AT75">
        <v>14.41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2698.0099999999998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656.02</v>
      </c>
      <c r="L76">
        <v>628.65</v>
      </c>
      <c r="M76">
        <v>88.39</v>
      </c>
      <c r="N76">
        <v>114.09</v>
      </c>
      <c r="O76">
        <v>119.45</v>
      </c>
      <c r="P76">
        <v>121.02</v>
      </c>
      <c r="Q76">
        <v>19.75</v>
      </c>
      <c r="R76">
        <v>40.729999999999997</v>
      </c>
      <c r="S76">
        <v>25.36</v>
      </c>
      <c r="T76">
        <v>0</v>
      </c>
      <c r="U76">
        <v>204.48</v>
      </c>
      <c r="V76">
        <v>15.36</v>
      </c>
      <c r="W76">
        <v>43.45</v>
      </c>
      <c r="X76">
        <v>142.49</v>
      </c>
      <c r="Y76">
        <v>0</v>
      </c>
      <c r="Z76">
        <v>12.53</v>
      </c>
      <c r="AA76">
        <v>40.5</v>
      </c>
      <c r="AB76">
        <v>25.31</v>
      </c>
      <c r="AC76">
        <v>18.62</v>
      </c>
      <c r="AD76">
        <v>26.34</v>
      </c>
      <c r="AE76">
        <v>31.66</v>
      </c>
      <c r="AF76">
        <v>28.42</v>
      </c>
      <c r="AG76">
        <v>42.69</v>
      </c>
      <c r="AH76">
        <v>111.91</v>
      </c>
      <c r="AI76">
        <v>0</v>
      </c>
      <c r="AJ76">
        <v>0</v>
      </c>
      <c r="AK76">
        <v>51.94</v>
      </c>
      <c r="AL76">
        <v>1.35</v>
      </c>
      <c r="AM76">
        <v>14.47</v>
      </c>
      <c r="AN76">
        <v>0</v>
      </c>
      <c r="AO76">
        <v>0</v>
      </c>
      <c r="AP76">
        <v>1.72</v>
      </c>
      <c r="AQ76">
        <v>59.8</v>
      </c>
      <c r="AR76">
        <v>1.07</v>
      </c>
      <c r="AS76">
        <v>4.1399999999999997</v>
      </c>
      <c r="AT76">
        <v>14.41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2706.1199999999994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656.02</v>
      </c>
      <c r="L77">
        <v>628.65</v>
      </c>
      <c r="M77">
        <v>88.39</v>
      </c>
      <c r="N77">
        <v>114.09</v>
      </c>
      <c r="O77">
        <v>119.45</v>
      </c>
      <c r="P77">
        <v>121.02</v>
      </c>
      <c r="Q77">
        <v>19.75</v>
      </c>
      <c r="R77">
        <v>40.729999999999997</v>
      </c>
      <c r="S77">
        <v>25.36</v>
      </c>
      <c r="T77">
        <v>0</v>
      </c>
      <c r="U77">
        <v>212.59</v>
      </c>
      <c r="V77">
        <v>15.36</v>
      </c>
      <c r="W77">
        <v>43.45</v>
      </c>
      <c r="X77">
        <v>142.49</v>
      </c>
      <c r="Y77">
        <v>0</v>
      </c>
      <c r="Z77">
        <v>12.53</v>
      </c>
      <c r="AA77">
        <v>40.5</v>
      </c>
      <c r="AB77">
        <v>25.31</v>
      </c>
      <c r="AC77">
        <v>18.62</v>
      </c>
      <c r="AD77">
        <v>26.34</v>
      </c>
      <c r="AE77">
        <v>31.66</v>
      </c>
      <c r="AF77">
        <v>28.42</v>
      </c>
      <c r="AG77">
        <v>42.69</v>
      </c>
      <c r="AH77">
        <v>111.91</v>
      </c>
      <c r="AI77">
        <v>0</v>
      </c>
      <c r="AJ77">
        <v>0</v>
      </c>
      <c r="AK77">
        <v>51.94</v>
      </c>
      <c r="AL77">
        <v>1.35</v>
      </c>
      <c r="AM77">
        <v>10.119999999999999</v>
      </c>
      <c r="AN77">
        <v>0</v>
      </c>
      <c r="AO77">
        <v>0</v>
      </c>
      <c r="AP77">
        <v>1.72</v>
      </c>
      <c r="AQ77">
        <v>59.8</v>
      </c>
      <c r="AR77">
        <v>1.07</v>
      </c>
      <c r="AS77">
        <v>4.1399999999999997</v>
      </c>
      <c r="AT77">
        <v>14.41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2709.8799999999992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656.02</v>
      </c>
      <c r="L78">
        <v>628.65</v>
      </c>
      <c r="M78">
        <v>88.39</v>
      </c>
      <c r="N78">
        <v>114.09</v>
      </c>
      <c r="O78">
        <v>119.45</v>
      </c>
      <c r="P78">
        <v>121.02</v>
      </c>
      <c r="Q78">
        <v>19.75</v>
      </c>
      <c r="R78">
        <v>40.729999999999997</v>
      </c>
      <c r="S78">
        <v>25.36</v>
      </c>
      <c r="T78">
        <v>0</v>
      </c>
      <c r="U78">
        <v>220.7</v>
      </c>
      <c r="V78">
        <v>15.36</v>
      </c>
      <c r="W78">
        <v>43.45</v>
      </c>
      <c r="X78">
        <v>142.49</v>
      </c>
      <c r="Y78">
        <v>0</v>
      </c>
      <c r="Z78">
        <v>6.26</v>
      </c>
      <c r="AA78">
        <v>40.5</v>
      </c>
      <c r="AB78">
        <v>25.31</v>
      </c>
      <c r="AC78">
        <v>9.2899999999999991</v>
      </c>
      <c r="AD78">
        <v>26.34</v>
      </c>
      <c r="AE78">
        <v>31.66</v>
      </c>
      <c r="AF78">
        <v>9.4700000000000006</v>
      </c>
      <c r="AG78">
        <v>42.69</v>
      </c>
      <c r="AH78">
        <v>109.19</v>
      </c>
      <c r="AI78">
        <v>0</v>
      </c>
      <c r="AJ78">
        <v>0</v>
      </c>
      <c r="AK78">
        <v>51.94</v>
      </c>
      <c r="AL78">
        <v>1.35</v>
      </c>
      <c r="AM78">
        <v>10.119999999999999</v>
      </c>
      <c r="AN78">
        <v>0</v>
      </c>
      <c r="AO78">
        <v>0</v>
      </c>
      <c r="AP78">
        <v>1.72</v>
      </c>
      <c r="AQ78">
        <v>59.8</v>
      </c>
      <c r="AR78">
        <v>1.07</v>
      </c>
      <c r="AS78">
        <v>4.1399999999999997</v>
      </c>
      <c r="AT78">
        <v>14.41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2680.72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656.02</v>
      </c>
      <c r="L79">
        <v>628.65</v>
      </c>
      <c r="M79">
        <v>88.39</v>
      </c>
      <c r="N79">
        <v>114.09</v>
      </c>
      <c r="O79">
        <v>119.45</v>
      </c>
      <c r="P79">
        <v>121.02</v>
      </c>
      <c r="Q79">
        <v>19.75</v>
      </c>
      <c r="R79">
        <v>40.729999999999997</v>
      </c>
      <c r="S79">
        <v>25.36</v>
      </c>
      <c r="T79">
        <v>0</v>
      </c>
      <c r="U79">
        <v>228.8</v>
      </c>
      <c r="V79">
        <v>15.36</v>
      </c>
      <c r="W79">
        <v>43.45</v>
      </c>
      <c r="X79">
        <v>142.49</v>
      </c>
      <c r="Y79">
        <v>0</v>
      </c>
      <c r="Z79">
        <v>1.06</v>
      </c>
      <c r="AA79">
        <v>23.53</v>
      </c>
      <c r="AB79">
        <v>12.65</v>
      </c>
      <c r="AC79">
        <v>9.2899999999999991</v>
      </c>
      <c r="AD79">
        <v>26.34</v>
      </c>
      <c r="AE79">
        <v>31.66</v>
      </c>
      <c r="AF79">
        <v>8.5299999999999994</v>
      </c>
      <c r="AG79">
        <v>42.69</v>
      </c>
      <c r="AH79">
        <v>89.8</v>
      </c>
      <c r="AI79">
        <v>3.67</v>
      </c>
      <c r="AJ79">
        <v>0</v>
      </c>
      <c r="AK79">
        <v>51.94</v>
      </c>
      <c r="AL79">
        <v>8.93</v>
      </c>
      <c r="AM79">
        <v>5.0599999999999996</v>
      </c>
      <c r="AN79">
        <v>0</v>
      </c>
      <c r="AO79">
        <v>0</v>
      </c>
      <c r="AP79">
        <v>1.72</v>
      </c>
      <c r="AQ79">
        <v>44.85</v>
      </c>
      <c r="AR79">
        <v>4.24</v>
      </c>
      <c r="AS79">
        <v>4.1399999999999997</v>
      </c>
      <c r="AT79">
        <v>14.41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2628.0699999999993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656.02</v>
      </c>
      <c r="L80">
        <v>628.65</v>
      </c>
      <c r="M80">
        <v>88.39</v>
      </c>
      <c r="N80">
        <v>114.09</v>
      </c>
      <c r="O80">
        <v>119.45</v>
      </c>
      <c r="P80">
        <v>121.02</v>
      </c>
      <c r="Q80">
        <v>19.75</v>
      </c>
      <c r="R80">
        <v>40.729999999999997</v>
      </c>
      <c r="S80">
        <v>25.36</v>
      </c>
      <c r="T80">
        <v>0</v>
      </c>
      <c r="U80">
        <v>236.91</v>
      </c>
      <c r="V80">
        <v>15.36</v>
      </c>
      <c r="W80">
        <v>43.45</v>
      </c>
      <c r="X80">
        <v>142.49</v>
      </c>
      <c r="Y80">
        <v>0</v>
      </c>
      <c r="Z80">
        <v>0</v>
      </c>
      <c r="AA80">
        <v>11.54</v>
      </c>
      <c r="AB80">
        <v>12.65</v>
      </c>
      <c r="AC80">
        <v>9.2899999999999991</v>
      </c>
      <c r="AD80">
        <v>15.35</v>
      </c>
      <c r="AE80">
        <v>31.66</v>
      </c>
      <c r="AF80">
        <v>8.5299999999999994</v>
      </c>
      <c r="AG80">
        <v>42.69</v>
      </c>
      <c r="AH80">
        <v>68.150000000000006</v>
      </c>
      <c r="AI80">
        <v>15.9</v>
      </c>
      <c r="AJ80">
        <v>0</v>
      </c>
      <c r="AK80">
        <v>51.94</v>
      </c>
      <c r="AL80">
        <v>53.58</v>
      </c>
      <c r="AM80">
        <v>0</v>
      </c>
      <c r="AN80">
        <v>0</v>
      </c>
      <c r="AO80">
        <v>0</v>
      </c>
      <c r="AP80">
        <v>1.72</v>
      </c>
      <c r="AQ80">
        <v>44.85</v>
      </c>
      <c r="AR80">
        <v>25.45</v>
      </c>
      <c r="AS80">
        <v>4.1399999999999997</v>
      </c>
      <c r="AT80">
        <v>14.41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2663.5199999999995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656.02</v>
      </c>
      <c r="L81">
        <v>628.65</v>
      </c>
      <c r="M81">
        <v>88.39</v>
      </c>
      <c r="N81">
        <v>114.09</v>
      </c>
      <c r="O81">
        <v>119.45</v>
      </c>
      <c r="P81">
        <v>121.02</v>
      </c>
      <c r="Q81">
        <v>19.75</v>
      </c>
      <c r="R81">
        <v>40.729999999999997</v>
      </c>
      <c r="S81">
        <v>25.36</v>
      </c>
      <c r="T81">
        <v>0</v>
      </c>
      <c r="U81">
        <v>245.02</v>
      </c>
      <c r="V81">
        <v>15.36</v>
      </c>
      <c r="W81">
        <v>43.45</v>
      </c>
      <c r="X81">
        <v>142.49</v>
      </c>
      <c r="Y81">
        <v>0</v>
      </c>
      <c r="Z81">
        <v>0</v>
      </c>
      <c r="AA81">
        <v>0</v>
      </c>
      <c r="AB81">
        <v>12.65</v>
      </c>
      <c r="AC81">
        <v>9.2899999999999991</v>
      </c>
      <c r="AD81">
        <v>7.61</v>
      </c>
      <c r="AE81">
        <v>31.66</v>
      </c>
      <c r="AF81">
        <v>8.5299999999999994</v>
      </c>
      <c r="AG81">
        <v>42.69</v>
      </c>
      <c r="AH81">
        <v>44.96</v>
      </c>
      <c r="AI81">
        <v>15.9</v>
      </c>
      <c r="AJ81">
        <v>0</v>
      </c>
      <c r="AK81">
        <v>51.94</v>
      </c>
      <c r="AL81">
        <v>53.58</v>
      </c>
      <c r="AM81">
        <v>0</v>
      </c>
      <c r="AN81">
        <v>0</v>
      </c>
      <c r="AO81">
        <v>0</v>
      </c>
      <c r="AP81">
        <v>1.72</v>
      </c>
      <c r="AQ81">
        <v>29.9</v>
      </c>
      <c r="AR81">
        <v>25.45</v>
      </c>
      <c r="AS81">
        <v>4.1399999999999997</v>
      </c>
      <c r="AT81">
        <v>14.41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2614.2099999999996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656.02</v>
      </c>
      <c r="L82">
        <v>628.65</v>
      </c>
      <c r="M82">
        <v>88.39</v>
      </c>
      <c r="N82">
        <v>114.09</v>
      </c>
      <c r="O82">
        <v>119.45</v>
      </c>
      <c r="P82">
        <v>121.02</v>
      </c>
      <c r="Q82">
        <v>19.75</v>
      </c>
      <c r="R82">
        <v>40.729999999999997</v>
      </c>
      <c r="S82">
        <v>25.36</v>
      </c>
      <c r="T82">
        <v>0</v>
      </c>
      <c r="U82">
        <v>255.83</v>
      </c>
      <c r="V82">
        <v>15.36</v>
      </c>
      <c r="W82">
        <v>43.45</v>
      </c>
      <c r="X82">
        <v>142.49</v>
      </c>
      <c r="Y82">
        <v>0</v>
      </c>
      <c r="Z82">
        <v>0</v>
      </c>
      <c r="AA82">
        <v>0</v>
      </c>
      <c r="AB82">
        <v>12.65</v>
      </c>
      <c r="AC82">
        <v>9.2899999999999991</v>
      </c>
      <c r="AD82">
        <v>0</v>
      </c>
      <c r="AE82">
        <v>31.66</v>
      </c>
      <c r="AF82">
        <v>8.5299999999999994</v>
      </c>
      <c r="AG82">
        <v>42.69</v>
      </c>
      <c r="AH82">
        <v>21.83</v>
      </c>
      <c r="AI82">
        <v>15.9</v>
      </c>
      <c r="AJ82">
        <v>0</v>
      </c>
      <c r="AK82">
        <v>51.94</v>
      </c>
      <c r="AL82">
        <v>53.58</v>
      </c>
      <c r="AM82">
        <v>0</v>
      </c>
      <c r="AN82">
        <v>0</v>
      </c>
      <c r="AO82">
        <v>0</v>
      </c>
      <c r="AP82">
        <v>1.72</v>
      </c>
      <c r="AQ82">
        <v>29.9</v>
      </c>
      <c r="AR82">
        <v>25.45</v>
      </c>
      <c r="AS82">
        <v>4.1399999999999997</v>
      </c>
      <c r="AT82">
        <v>14.41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2594.2799999999997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652.32000000000005</v>
      </c>
      <c r="L83">
        <v>628.65</v>
      </c>
      <c r="M83">
        <v>88.39</v>
      </c>
      <c r="N83">
        <v>114.09</v>
      </c>
      <c r="O83">
        <v>119.45</v>
      </c>
      <c r="P83">
        <v>121.02</v>
      </c>
      <c r="Q83">
        <v>19.75</v>
      </c>
      <c r="R83">
        <v>40.729999999999997</v>
      </c>
      <c r="S83">
        <v>25.36</v>
      </c>
      <c r="T83">
        <v>0</v>
      </c>
      <c r="U83">
        <v>266.64</v>
      </c>
      <c r="V83">
        <v>15.95</v>
      </c>
      <c r="W83">
        <v>43.45</v>
      </c>
      <c r="X83">
        <v>142.49</v>
      </c>
      <c r="Y83">
        <v>0</v>
      </c>
      <c r="Z83">
        <v>0</v>
      </c>
      <c r="AA83">
        <v>0</v>
      </c>
      <c r="AB83">
        <v>12.65</v>
      </c>
      <c r="AC83">
        <v>9.2899999999999991</v>
      </c>
      <c r="AD83">
        <v>0</v>
      </c>
      <c r="AE83">
        <v>31.66</v>
      </c>
      <c r="AF83">
        <v>8.5299999999999994</v>
      </c>
      <c r="AG83">
        <v>42.69</v>
      </c>
      <c r="AH83">
        <v>21.83</v>
      </c>
      <c r="AI83">
        <v>15.9</v>
      </c>
      <c r="AJ83">
        <v>0</v>
      </c>
      <c r="AK83">
        <v>51.94</v>
      </c>
      <c r="AL83">
        <v>8.93</v>
      </c>
      <c r="AM83">
        <v>0</v>
      </c>
      <c r="AN83">
        <v>0</v>
      </c>
      <c r="AO83">
        <v>0</v>
      </c>
      <c r="AP83">
        <v>1.72</v>
      </c>
      <c r="AQ83">
        <v>29.9</v>
      </c>
      <c r="AR83">
        <v>3.18</v>
      </c>
      <c r="AS83">
        <v>4.1399999999999997</v>
      </c>
      <c r="AT83">
        <v>14.41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2535.0599999999995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652.32000000000005</v>
      </c>
      <c r="L84">
        <v>628.65</v>
      </c>
      <c r="M84">
        <v>88.39</v>
      </c>
      <c r="N84">
        <v>114.09</v>
      </c>
      <c r="O84">
        <v>119.45</v>
      </c>
      <c r="P84">
        <v>121.02</v>
      </c>
      <c r="Q84">
        <v>19.75</v>
      </c>
      <c r="R84">
        <v>40.729999999999997</v>
      </c>
      <c r="S84">
        <v>25.36</v>
      </c>
      <c r="T84">
        <v>0</v>
      </c>
      <c r="U84">
        <v>277.45</v>
      </c>
      <c r="V84">
        <v>16.03</v>
      </c>
      <c r="W84">
        <v>43.45</v>
      </c>
      <c r="X84">
        <v>142.49</v>
      </c>
      <c r="Y84">
        <v>0</v>
      </c>
      <c r="Z84">
        <v>0</v>
      </c>
      <c r="AA84">
        <v>0</v>
      </c>
      <c r="AB84">
        <v>12.65</v>
      </c>
      <c r="AC84">
        <v>9.2899999999999991</v>
      </c>
      <c r="AD84">
        <v>0</v>
      </c>
      <c r="AE84">
        <v>31.66</v>
      </c>
      <c r="AF84">
        <v>8.5299999999999994</v>
      </c>
      <c r="AG84">
        <v>42.69</v>
      </c>
      <c r="AH84">
        <v>0</v>
      </c>
      <c r="AI84">
        <v>15.9</v>
      </c>
      <c r="AJ84">
        <v>0</v>
      </c>
      <c r="AK84">
        <v>51.94</v>
      </c>
      <c r="AL84">
        <v>1.35</v>
      </c>
      <c r="AM84">
        <v>0</v>
      </c>
      <c r="AN84">
        <v>0</v>
      </c>
      <c r="AO84">
        <v>0</v>
      </c>
      <c r="AP84">
        <v>1.72</v>
      </c>
      <c r="AQ84">
        <v>14.95</v>
      </c>
      <c r="AR84">
        <v>3.18</v>
      </c>
      <c r="AS84">
        <v>4.1399999999999997</v>
      </c>
      <c r="AT84">
        <v>14.41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2501.5899999999997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614.69000000000005</v>
      </c>
      <c r="L85">
        <v>542.65</v>
      </c>
      <c r="M85">
        <v>88.39</v>
      </c>
      <c r="N85">
        <v>114.09</v>
      </c>
      <c r="O85">
        <v>119.45</v>
      </c>
      <c r="P85">
        <v>121.02</v>
      </c>
      <c r="Q85">
        <v>19.75</v>
      </c>
      <c r="R85">
        <v>40.729999999999997</v>
      </c>
      <c r="S85">
        <v>25.36</v>
      </c>
      <c r="T85">
        <v>0</v>
      </c>
      <c r="U85">
        <v>288.26</v>
      </c>
      <c r="V85">
        <v>16.03</v>
      </c>
      <c r="W85">
        <v>43.45</v>
      </c>
      <c r="X85">
        <v>142.49</v>
      </c>
      <c r="Y85">
        <v>0</v>
      </c>
      <c r="Z85">
        <v>0</v>
      </c>
      <c r="AA85">
        <v>0</v>
      </c>
      <c r="AB85">
        <v>11.52</v>
      </c>
      <c r="AC85">
        <v>9.2899999999999991</v>
      </c>
      <c r="AD85">
        <v>0</v>
      </c>
      <c r="AE85">
        <v>31.66</v>
      </c>
      <c r="AF85">
        <v>8.5299999999999994</v>
      </c>
      <c r="AG85">
        <v>42.69</v>
      </c>
      <c r="AH85">
        <v>0</v>
      </c>
      <c r="AI85">
        <v>15.9</v>
      </c>
      <c r="AJ85">
        <v>0</v>
      </c>
      <c r="AK85">
        <v>51.94</v>
      </c>
      <c r="AL85">
        <v>1.35</v>
      </c>
      <c r="AM85">
        <v>0</v>
      </c>
      <c r="AN85">
        <v>0</v>
      </c>
      <c r="AO85">
        <v>0</v>
      </c>
      <c r="AP85">
        <v>1.72</v>
      </c>
      <c r="AQ85">
        <v>14.95</v>
      </c>
      <c r="AR85">
        <v>4.24</v>
      </c>
      <c r="AS85">
        <v>4.1399999999999997</v>
      </c>
      <c r="AT85">
        <v>14.41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2388.6999999999994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574.34</v>
      </c>
      <c r="L86">
        <v>478.3</v>
      </c>
      <c r="M86">
        <v>88.39</v>
      </c>
      <c r="N86">
        <v>114.09</v>
      </c>
      <c r="O86">
        <v>119.45</v>
      </c>
      <c r="P86">
        <v>121.02</v>
      </c>
      <c r="Q86">
        <v>19.75</v>
      </c>
      <c r="R86">
        <v>40.729999999999997</v>
      </c>
      <c r="S86">
        <v>25.36</v>
      </c>
      <c r="T86">
        <v>0</v>
      </c>
      <c r="U86">
        <v>299.07</v>
      </c>
      <c r="V86">
        <v>16.03</v>
      </c>
      <c r="W86">
        <v>43.45</v>
      </c>
      <c r="X86">
        <v>142.49</v>
      </c>
      <c r="Y86">
        <v>0</v>
      </c>
      <c r="Z86">
        <v>0</v>
      </c>
      <c r="AA86">
        <v>0</v>
      </c>
      <c r="AB86">
        <v>11.52</v>
      </c>
      <c r="AC86">
        <v>9.2899999999999991</v>
      </c>
      <c r="AD86">
        <v>0</v>
      </c>
      <c r="AE86">
        <v>31.66</v>
      </c>
      <c r="AF86">
        <v>8.5299999999999994</v>
      </c>
      <c r="AG86">
        <v>42.69</v>
      </c>
      <c r="AH86">
        <v>0</v>
      </c>
      <c r="AI86">
        <v>3.42</v>
      </c>
      <c r="AJ86">
        <v>0</v>
      </c>
      <c r="AK86">
        <v>51.94</v>
      </c>
      <c r="AL86">
        <v>1.35</v>
      </c>
      <c r="AM86">
        <v>0</v>
      </c>
      <c r="AN86">
        <v>0</v>
      </c>
      <c r="AO86">
        <v>0</v>
      </c>
      <c r="AP86">
        <v>1.72</v>
      </c>
      <c r="AQ86">
        <v>0</v>
      </c>
      <c r="AR86">
        <v>25.45</v>
      </c>
      <c r="AS86">
        <v>4.1399999999999997</v>
      </c>
      <c r="AT86">
        <v>14.41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2288.5899999999997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625.33000000000004</v>
      </c>
      <c r="L87">
        <v>375.85</v>
      </c>
      <c r="M87">
        <v>88.39</v>
      </c>
      <c r="N87">
        <v>114.09</v>
      </c>
      <c r="O87">
        <v>119.45</v>
      </c>
      <c r="P87">
        <v>121.02</v>
      </c>
      <c r="Q87">
        <v>19.75</v>
      </c>
      <c r="R87">
        <v>35.11</v>
      </c>
      <c r="S87">
        <v>25.36</v>
      </c>
      <c r="T87">
        <v>0</v>
      </c>
      <c r="U87">
        <v>309.88</v>
      </c>
      <c r="V87">
        <v>16.03</v>
      </c>
      <c r="W87">
        <v>43.45</v>
      </c>
      <c r="X87">
        <v>142.49</v>
      </c>
      <c r="Y87">
        <v>0</v>
      </c>
      <c r="Z87">
        <v>0</v>
      </c>
      <c r="AA87">
        <v>0</v>
      </c>
      <c r="AB87">
        <v>0</v>
      </c>
      <c r="AC87">
        <v>9.2899999999999991</v>
      </c>
      <c r="AD87">
        <v>0</v>
      </c>
      <c r="AE87">
        <v>15.83</v>
      </c>
      <c r="AF87">
        <v>8.5299999999999994</v>
      </c>
      <c r="AG87">
        <v>42.69</v>
      </c>
      <c r="AH87">
        <v>0</v>
      </c>
      <c r="AI87">
        <v>0</v>
      </c>
      <c r="AJ87">
        <v>0</v>
      </c>
      <c r="AK87">
        <v>51.94</v>
      </c>
      <c r="AL87">
        <v>1.35</v>
      </c>
      <c r="AM87">
        <v>0</v>
      </c>
      <c r="AN87">
        <v>0</v>
      </c>
      <c r="AO87">
        <v>0</v>
      </c>
      <c r="AP87">
        <v>3.7</v>
      </c>
      <c r="AQ87">
        <v>0</v>
      </c>
      <c r="AR87">
        <v>25.45</v>
      </c>
      <c r="AS87">
        <v>10.34</v>
      </c>
      <c r="AT87">
        <v>14.41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2219.73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614.69000000000005</v>
      </c>
      <c r="L88">
        <v>375.85</v>
      </c>
      <c r="M88">
        <v>88.39</v>
      </c>
      <c r="N88">
        <v>114.09</v>
      </c>
      <c r="O88">
        <v>119.45</v>
      </c>
      <c r="P88">
        <v>121.02</v>
      </c>
      <c r="Q88">
        <v>19.75</v>
      </c>
      <c r="R88">
        <v>35.11</v>
      </c>
      <c r="S88">
        <v>25.36</v>
      </c>
      <c r="T88">
        <v>0</v>
      </c>
      <c r="U88">
        <v>320.69</v>
      </c>
      <c r="V88">
        <v>16.03</v>
      </c>
      <c r="W88">
        <v>43.45</v>
      </c>
      <c r="X88">
        <v>142.49</v>
      </c>
      <c r="Y88">
        <v>0</v>
      </c>
      <c r="Z88">
        <v>0</v>
      </c>
      <c r="AA88">
        <v>0</v>
      </c>
      <c r="AB88">
        <v>0</v>
      </c>
      <c r="AC88">
        <v>9.2899999999999991</v>
      </c>
      <c r="AD88">
        <v>0</v>
      </c>
      <c r="AE88">
        <v>15.83</v>
      </c>
      <c r="AF88">
        <v>8.5299999999999994</v>
      </c>
      <c r="AG88">
        <v>42.69</v>
      </c>
      <c r="AH88">
        <v>0</v>
      </c>
      <c r="AI88">
        <v>0</v>
      </c>
      <c r="AJ88">
        <v>0</v>
      </c>
      <c r="AK88">
        <v>51.94</v>
      </c>
      <c r="AL88">
        <v>1.35</v>
      </c>
      <c r="AM88">
        <v>0</v>
      </c>
      <c r="AN88">
        <v>0</v>
      </c>
      <c r="AO88">
        <v>0</v>
      </c>
      <c r="AP88">
        <v>3.7</v>
      </c>
      <c r="AQ88">
        <v>0</v>
      </c>
      <c r="AR88">
        <v>25.45</v>
      </c>
      <c r="AS88">
        <v>10.34</v>
      </c>
      <c r="AT88">
        <v>14.41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2219.8999999999996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518.44000000000005</v>
      </c>
      <c r="L89">
        <v>345.76</v>
      </c>
      <c r="M89">
        <v>88.39</v>
      </c>
      <c r="N89">
        <v>114.09</v>
      </c>
      <c r="O89">
        <v>119.45</v>
      </c>
      <c r="P89">
        <v>121.02</v>
      </c>
      <c r="Q89">
        <v>19.75</v>
      </c>
      <c r="R89">
        <v>35.11</v>
      </c>
      <c r="S89">
        <v>25.36</v>
      </c>
      <c r="T89">
        <v>0</v>
      </c>
      <c r="U89">
        <v>324.27</v>
      </c>
      <c r="V89">
        <v>16.03</v>
      </c>
      <c r="W89">
        <v>43.45</v>
      </c>
      <c r="X89">
        <v>142.49</v>
      </c>
      <c r="Y89">
        <v>0</v>
      </c>
      <c r="Z89">
        <v>0</v>
      </c>
      <c r="AA89">
        <v>0</v>
      </c>
      <c r="AB89">
        <v>0</v>
      </c>
      <c r="AC89">
        <v>9.2899999999999991</v>
      </c>
      <c r="AD89">
        <v>0</v>
      </c>
      <c r="AE89">
        <v>15.83</v>
      </c>
      <c r="AF89">
        <v>8.5299999999999994</v>
      </c>
      <c r="AG89">
        <v>42.69</v>
      </c>
      <c r="AH89">
        <v>0</v>
      </c>
      <c r="AI89">
        <v>0</v>
      </c>
      <c r="AJ89">
        <v>0</v>
      </c>
      <c r="AK89">
        <v>51.94</v>
      </c>
      <c r="AL89">
        <v>1.35</v>
      </c>
      <c r="AM89">
        <v>0</v>
      </c>
      <c r="AN89">
        <v>0</v>
      </c>
      <c r="AO89">
        <v>0</v>
      </c>
      <c r="AP89">
        <v>3.7</v>
      </c>
      <c r="AQ89">
        <v>0</v>
      </c>
      <c r="AR89">
        <v>25.45</v>
      </c>
      <c r="AS89">
        <v>10.34</v>
      </c>
      <c r="AT89">
        <v>14.41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2097.14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485.35</v>
      </c>
      <c r="L90">
        <v>345.76</v>
      </c>
      <c r="M90">
        <v>88.39</v>
      </c>
      <c r="N90">
        <v>114.09</v>
      </c>
      <c r="O90">
        <v>119.45</v>
      </c>
      <c r="P90">
        <v>121.02</v>
      </c>
      <c r="Q90">
        <v>19.75</v>
      </c>
      <c r="R90">
        <v>35.11</v>
      </c>
      <c r="S90">
        <v>25.36</v>
      </c>
      <c r="T90">
        <v>0</v>
      </c>
      <c r="U90">
        <v>324.27</v>
      </c>
      <c r="V90">
        <v>16.03</v>
      </c>
      <c r="W90">
        <v>43.45</v>
      </c>
      <c r="X90">
        <v>142.49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</v>
      </c>
      <c r="AF90">
        <v>8.5299999999999994</v>
      </c>
      <c r="AG90">
        <v>42.69</v>
      </c>
      <c r="AH90">
        <v>0</v>
      </c>
      <c r="AI90">
        <v>0</v>
      </c>
      <c r="AJ90">
        <v>0</v>
      </c>
      <c r="AK90">
        <v>51.94</v>
      </c>
      <c r="AL90">
        <v>1.35</v>
      </c>
      <c r="AM90">
        <v>0</v>
      </c>
      <c r="AN90">
        <v>0</v>
      </c>
      <c r="AO90">
        <v>0</v>
      </c>
      <c r="AP90">
        <v>3.7</v>
      </c>
      <c r="AQ90">
        <v>0</v>
      </c>
      <c r="AR90">
        <v>4.24</v>
      </c>
      <c r="AS90">
        <v>10.34</v>
      </c>
      <c r="AT90">
        <v>14.41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2033.5499999999997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502.64</v>
      </c>
      <c r="L91">
        <v>347.98</v>
      </c>
      <c r="M91">
        <v>88.39</v>
      </c>
      <c r="N91">
        <v>114.09</v>
      </c>
      <c r="O91">
        <v>119.45</v>
      </c>
      <c r="P91">
        <v>121.02</v>
      </c>
      <c r="Q91">
        <v>19.75</v>
      </c>
      <c r="R91">
        <v>35.11</v>
      </c>
      <c r="S91">
        <v>25.36</v>
      </c>
      <c r="T91">
        <v>0</v>
      </c>
      <c r="U91">
        <v>324.27</v>
      </c>
      <c r="V91">
        <v>16.03</v>
      </c>
      <c r="W91">
        <v>43.45</v>
      </c>
      <c r="X91">
        <v>142.49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</v>
      </c>
      <c r="AF91">
        <v>8.5299999999999994</v>
      </c>
      <c r="AG91">
        <v>42.69</v>
      </c>
      <c r="AH91">
        <v>0</v>
      </c>
      <c r="AI91">
        <v>0</v>
      </c>
      <c r="AJ91">
        <v>0</v>
      </c>
      <c r="AK91">
        <v>51.94</v>
      </c>
      <c r="AL91">
        <v>1.35</v>
      </c>
      <c r="AM91">
        <v>0</v>
      </c>
      <c r="AN91">
        <v>0</v>
      </c>
      <c r="AO91">
        <v>0</v>
      </c>
      <c r="AP91">
        <v>3.7</v>
      </c>
      <c r="AQ91">
        <v>0</v>
      </c>
      <c r="AR91">
        <v>3.18</v>
      </c>
      <c r="AS91">
        <v>7.75</v>
      </c>
      <c r="AT91">
        <v>14.41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2049.41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454.6</v>
      </c>
      <c r="L92">
        <v>347.98</v>
      </c>
      <c r="M92">
        <v>88.39</v>
      </c>
      <c r="N92">
        <v>114.09</v>
      </c>
      <c r="O92">
        <v>119.45</v>
      </c>
      <c r="P92">
        <v>121.02</v>
      </c>
      <c r="Q92">
        <v>19.75</v>
      </c>
      <c r="R92">
        <v>35.11</v>
      </c>
      <c r="S92">
        <v>25.36</v>
      </c>
      <c r="T92">
        <v>0</v>
      </c>
      <c r="U92">
        <v>324.27</v>
      </c>
      <c r="V92">
        <v>16.03</v>
      </c>
      <c r="W92">
        <v>43.45</v>
      </c>
      <c r="X92">
        <v>142.49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42.69</v>
      </c>
      <c r="AH92">
        <v>0</v>
      </c>
      <c r="AI92">
        <v>0</v>
      </c>
      <c r="AJ92">
        <v>0</v>
      </c>
      <c r="AK92">
        <v>51.94</v>
      </c>
      <c r="AL92">
        <v>1.35</v>
      </c>
      <c r="AM92">
        <v>0</v>
      </c>
      <c r="AN92">
        <v>0</v>
      </c>
      <c r="AO92">
        <v>0</v>
      </c>
      <c r="AP92">
        <v>3.7</v>
      </c>
      <c r="AQ92">
        <v>0</v>
      </c>
      <c r="AR92">
        <v>3.18</v>
      </c>
      <c r="AS92">
        <v>7.75</v>
      </c>
      <c r="AT92">
        <v>14.41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2001.37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406.56</v>
      </c>
      <c r="L93">
        <v>347.98</v>
      </c>
      <c r="M93">
        <v>88.39</v>
      </c>
      <c r="N93">
        <v>114.09</v>
      </c>
      <c r="O93">
        <v>119.45</v>
      </c>
      <c r="P93">
        <v>121.02</v>
      </c>
      <c r="Q93">
        <v>19.75</v>
      </c>
      <c r="R93">
        <v>35.11</v>
      </c>
      <c r="S93">
        <v>25.36</v>
      </c>
      <c r="T93">
        <v>0</v>
      </c>
      <c r="U93">
        <v>324.27</v>
      </c>
      <c r="V93">
        <v>16.03</v>
      </c>
      <c r="W93">
        <v>43.45</v>
      </c>
      <c r="X93">
        <v>142.49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42.69</v>
      </c>
      <c r="AH93">
        <v>0</v>
      </c>
      <c r="AI93">
        <v>0</v>
      </c>
      <c r="AJ93">
        <v>0</v>
      </c>
      <c r="AK93">
        <v>51.94</v>
      </c>
      <c r="AL93">
        <v>1.35</v>
      </c>
      <c r="AM93">
        <v>0</v>
      </c>
      <c r="AN93">
        <v>0</v>
      </c>
      <c r="AO93">
        <v>0</v>
      </c>
      <c r="AP93">
        <v>2.46</v>
      </c>
      <c r="AQ93">
        <v>0</v>
      </c>
      <c r="AR93">
        <v>8.48</v>
      </c>
      <c r="AS93">
        <v>4.1399999999999997</v>
      </c>
      <c r="AT93">
        <v>14.41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1953.78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</v>
      </c>
      <c r="L94">
        <v>347.98</v>
      </c>
      <c r="M94">
        <v>88.39</v>
      </c>
      <c r="N94">
        <v>114.09</v>
      </c>
      <c r="O94">
        <v>119.45</v>
      </c>
      <c r="P94">
        <v>121.02</v>
      </c>
      <c r="Q94">
        <v>19.75</v>
      </c>
      <c r="R94">
        <v>35.11</v>
      </c>
      <c r="S94">
        <v>25.36</v>
      </c>
      <c r="T94">
        <v>0</v>
      </c>
      <c r="U94">
        <v>324.27</v>
      </c>
      <c r="V94">
        <v>16.03</v>
      </c>
      <c r="W94">
        <v>43.45</v>
      </c>
      <c r="X94">
        <v>142.49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42.69</v>
      </c>
      <c r="AH94">
        <v>0</v>
      </c>
      <c r="AI94">
        <v>0</v>
      </c>
      <c r="AJ94">
        <v>0</v>
      </c>
      <c r="AK94">
        <v>51.94</v>
      </c>
      <c r="AL94">
        <v>1.35</v>
      </c>
      <c r="AM94">
        <v>0</v>
      </c>
      <c r="AN94">
        <v>0</v>
      </c>
      <c r="AO94">
        <v>0</v>
      </c>
      <c r="AP94">
        <v>2.46</v>
      </c>
      <c r="AQ94">
        <v>0</v>
      </c>
      <c r="AR94">
        <v>8.48</v>
      </c>
      <c r="AS94">
        <v>4.1399999999999997</v>
      </c>
      <c r="AT94">
        <v>14.41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1908.22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</v>
      </c>
      <c r="L95">
        <v>347.98</v>
      </c>
      <c r="M95">
        <v>88.39</v>
      </c>
      <c r="N95">
        <v>114.09</v>
      </c>
      <c r="O95">
        <v>119.45</v>
      </c>
      <c r="P95">
        <v>121.02</v>
      </c>
      <c r="Q95">
        <v>19.75</v>
      </c>
      <c r="R95">
        <v>35.11</v>
      </c>
      <c r="S95">
        <v>25.36</v>
      </c>
      <c r="T95">
        <v>0</v>
      </c>
      <c r="U95">
        <v>324.27</v>
      </c>
      <c r="V95">
        <v>16.03</v>
      </c>
      <c r="W95">
        <v>43.45</v>
      </c>
      <c r="X95">
        <v>142.49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8.5299999999999994</v>
      </c>
      <c r="AG95">
        <v>42.69</v>
      </c>
      <c r="AH95">
        <v>0</v>
      </c>
      <c r="AI95">
        <v>0</v>
      </c>
      <c r="AJ95">
        <v>0</v>
      </c>
      <c r="AK95">
        <v>51.94</v>
      </c>
      <c r="AL95">
        <v>1.35</v>
      </c>
      <c r="AM95">
        <v>0</v>
      </c>
      <c r="AN95">
        <v>0</v>
      </c>
      <c r="AO95">
        <v>0</v>
      </c>
      <c r="AP95">
        <v>2.46</v>
      </c>
      <c r="AQ95">
        <v>0</v>
      </c>
      <c r="AR95">
        <v>1.07</v>
      </c>
      <c r="AS95">
        <v>4.1399999999999997</v>
      </c>
      <c r="AT95">
        <v>14.41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1900.81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</v>
      </c>
      <c r="L96">
        <v>347.98</v>
      </c>
      <c r="M96">
        <v>88.39</v>
      </c>
      <c r="N96">
        <v>114.09</v>
      </c>
      <c r="O96">
        <v>119.45</v>
      </c>
      <c r="P96">
        <v>121.02</v>
      </c>
      <c r="Q96">
        <v>19.75</v>
      </c>
      <c r="R96">
        <v>35.11</v>
      </c>
      <c r="S96">
        <v>25.36</v>
      </c>
      <c r="T96">
        <v>0</v>
      </c>
      <c r="U96">
        <v>324.27</v>
      </c>
      <c r="V96">
        <v>16.03</v>
      </c>
      <c r="W96">
        <v>43.45</v>
      </c>
      <c r="X96">
        <v>142.49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8.5299999999999994</v>
      </c>
      <c r="AG96">
        <v>42.69</v>
      </c>
      <c r="AH96">
        <v>0</v>
      </c>
      <c r="AI96">
        <v>0</v>
      </c>
      <c r="AJ96">
        <v>0</v>
      </c>
      <c r="AK96">
        <v>51.94</v>
      </c>
      <c r="AL96">
        <v>1.35</v>
      </c>
      <c r="AM96">
        <v>0</v>
      </c>
      <c r="AN96">
        <v>0</v>
      </c>
      <c r="AO96">
        <v>0</v>
      </c>
      <c r="AP96">
        <v>2.46</v>
      </c>
      <c r="AQ96">
        <v>0</v>
      </c>
      <c r="AR96">
        <v>1.07</v>
      </c>
      <c r="AS96">
        <v>4.1399999999999997</v>
      </c>
      <c r="AT96">
        <v>14.41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1900.81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</v>
      </c>
      <c r="L97">
        <v>347.98</v>
      </c>
      <c r="M97">
        <v>88.39</v>
      </c>
      <c r="N97">
        <v>114.09</v>
      </c>
      <c r="O97">
        <v>119.45</v>
      </c>
      <c r="P97">
        <v>121.02</v>
      </c>
      <c r="Q97">
        <v>19.75</v>
      </c>
      <c r="R97">
        <v>35.11</v>
      </c>
      <c r="S97">
        <v>25.36</v>
      </c>
      <c r="T97">
        <v>0</v>
      </c>
      <c r="U97">
        <v>324.27</v>
      </c>
      <c r="V97">
        <v>16.03</v>
      </c>
      <c r="W97">
        <v>43.45</v>
      </c>
      <c r="X97">
        <v>142.49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8.5299999999999994</v>
      </c>
      <c r="AG97">
        <v>42.69</v>
      </c>
      <c r="AH97">
        <v>0</v>
      </c>
      <c r="AI97">
        <v>0</v>
      </c>
      <c r="AJ97">
        <v>0</v>
      </c>
      <c r="AK97">
        <v>51.94</v>
      </c>
      <c r="AL97">
        <v>1.35</v>
      </c>
      <c r="AM97">
        <v>0</v>
      </c>
      <c r="AN97">
        <v>0</v>
      </c>
      <c r="AO97">
        <v>0</v>
      </c>
      <c r="AP97">
        <v>1.97</v>
      </c>
      <c r="AQ97">
        <v>0</v>
      </c>
      <c r="AR97">
        <v>1.07</v>
      </c>
      <c r="AS97">
        <v>4.1399999999999997</v>
      </c>
      <c r="AT97">
        <v>14.41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1900.32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358.52</v>
      </c>
      <c r="L98">
        <v>347.98</v>
      </c>
      <c r="M98">
        <v>88.39</v>
      </c>
      <c r="N98">
        <v>114.09</v>
      </c>
      <c r="O98">
        <v>119.45</v>
      </c>
      <c r="P98">
        <v>121.02</v>
      </c>
      <c r="Q98">
        <v>19.75</v>
      </c>
      <c r="R98">
        <v>35.11</v>
      </c>
      <c r="S98">
        <v>25.36</v>
      </c>
      <c r="T98">
        <v>0</v>
      </c>
      <c r="U98">
        <v>324.27</v>
      </c>
      <c r="V98">
        <v>16.03</v>
      </c>
      <c r="W98">
        <v>43.45</v>
      </c>
      <c r="X98">
        <v>142.49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8.5299999999999994</v>
      </c>
      <c r="AG98">
        <v>42.69</v>
      </c>
      <c r="AH98">
        <v>0</v>
      </c>
      <c r="AI98">
        <v>0</v>
      </c>
      <c r="AJ98">
        <v>0</v>
      </c>
      <c r="AK98">
        <v>51.94</v>
      </c>
      <c r="AL98">
        <v>1.35</v>
      </c>
      <c r="AM98">
        <v>0</v>
      </c>
      <c r="AN98">
        <v>0</v>
      </c>
      <c r="AO98">
        <v>0</v>
      </c>
      <c r="AP98">
        <v>1.97</v>
      </c>
      <c r="AQ98">
        <v>0</v>
      </c>
      <c r="AR98">
        <v>1.07</v>
      </c>
      <c r="AS98">
        <v>4.1399999999999997</v>
      </c>
      <c r="AT98">
        <v>14.41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1897.84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11.489037499999993</v>
      </c>
      <c r="L99">
        <f t="shared" si="2"/>
        <v>10.71523750000001</v>
      </c>
      <c r="M99">
        <f t="shared" si="2"/>
        <v>1.9751900000000029</v>
      </c>
      <c r="N99">
        <f t="shared" si="2"/>
        <v>2.6188400000000023</v>
      </c>
      <c r="O99">
        <f t="shared" si="2"/>
        <v>2.6986525000000015</v>
      </c>
      <c r="P99">
        <f t="shared" si="2"/>
        <v>2.774570000000006</v>
      </c>
      <c r="Q99">
        <f t="shared" si="2"/>
        <v>0.38980999999999982</v>
      </c>
      <c r="R99">
        <f t="shared" si="2"/>
        <v>0.76630750000000059</v>
      </c>
      <c r="S99">
        <f t="shared" si="2"/>
        <v>0.4954124999999992</v>
      </c>
      <c r="T99">
        <f t="shared" si="2"/>
        <v>0</v>
      </c>
      <c r="U99">
        <f t="shared" si="2"/>
        <v>5.8258949999999992</v>
      </c>
      <c r="V99">
        <f t="shared" si="2"/>
        <v>0.3228700000000001</v>
      </c>
      <c r="W99">
        <f t="shared" si="2"/>
        <v>0.92808999999999853</v>
      </c>
      <c r="X99">
        <f t="shared" si="2"/>
        <v>3.0660999999999969</v>
      </c>
      <c r="Y99">
        <f t="shared" si="2"/>
        <v>0</v>
      </c>
      <c r="Z99">
        <f t="shared" si="2"/>
        <v>4.8040000000000006E-2</v>
      </c>
      <c r="AA99">
        <f t="shared" si="2"/>
        <v>0.1221975</v>
      </c>
      <c r="AB99">
        <f t="shared" si="2"/>
        <v>0.12617249999999997</v>
      </c>
      <c r="AC99">
        <f t="shared" si="2"/>
        <v>9.0697500000000056E-2</v>
      </c>
      <c r="AD99">
        <f t="shared" si="2"/>
        <v>0.10598499999999998</v>
      </c>
      <c r="AE99">
        <f t="shared" si="2"/>
        <v>0.33242999999999984</v>
      </c>
      <c r="AF99">
        <f t="shared" si="2"/>
        <v>0.26532999999999962</v>
      </c>
      <c r="AG99">
        <f t="shared" si="2"/>
        <v>1.024560000000001</v>
      </c>
      <c r="AH99">
        <f t="shared" si="2"/>
        <v>0.59392000000000023</v>
      </c>
      <c r="AI99">
        <f t="shared" si="2"/>
        <v>5.1245000000000006E-2</v>
      </c>
      <c r="AJ99">
        <f t="shared" si="2"/>
        <v>0</v>
      </c>
      <c r="AK99">
        <f t="shared" si="2"/>
        <v>1.246559999999999</v>
      </c>
      <c r="AL99">
        <f t="shared" si="2"/>
        <v>0.18205000000000035</v>
      </c>
      <c r="AM99">
        <f t="shared" si="2"/>
        <v>3.7322500000000008E-2</v>
      </c>
      <c r="AN99">
        <f t="shared" si="2"/>
        <v>0</v>
      </c>
      <c r="AO99">
        <f t="shared" si="2"/>
        <v>0</v>
      </c>
      <c r="AP99">
        <f t="shared" si="2"/>
        <v>4.843999999999999E-2</v>
      </c>
      <c r="AQ99">
        <f t="shared" si="2"/>
        <v>0.47210999999999992</v>
      </c>
      <c r="AR99">
        <f t="shared" si="2"/>
        <v>0.10825499999999995</v>
      </c>
      <c r="AS99">
        <f t="shared" si="2"/>
        <v>0.11666499999999981</v>
      </c>
      <c r="AT99">
        <f t="shared" si="2"/>
        <v>0.34051250000000033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49.378504999999997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45661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64.37</v>
      </c>
      <c r="C3" s="35">
        <v>59.41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70.069999999999993</v>
      </c>
      <c r="N3">
        <v>74.709999999999994</v>
      </c>
      <c r="O3">
        <v>57.65</v>
      </c>
      <c r="P3">
        <v>0</v>
      </c>
      <c r="Q3">
        <v>18.809999999999999</v>
      </c>
      <c r="R3" s="94">
        <v>0</v>
      </c>
      <c r="S3" s="94">
        <v>0</v>
      </c>
      <c r="T3" s="94">
        <v>0</v>
      </c>
      <c r="U3">
        <v>1.22</v>
      </c>
      <c r="V3">
        <v>0</v>
      </c>
      <c r="W3">
        <v>1.57</v>
      </c>
      <c r="X3">
        <v>30.49</v>
      </c>
      <c r="Y3">
        <v>10.17</v>
      </c>
      <c r="Z3">
        <v>10.17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8.67</v>
      </c>
      <c r="AH3">
        <v>28.33</v>
      </c>
      <c r="AI3">
        <v>28.34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64.37</v>
      </c>
      <c r="C4" s="35">
        <v>59.41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70.069999999999993</v>
      </c>
      <c r="N4">
        <v>74.709999999999994</v>
      </c>
      <c r="O4">
        <v>57.65</v>
      </c>
      <c r="P4">
        <v>0</v>
      </c>
      <c r="Q4">
        <v>18.21</v>
      </c>
      <c r="R4" s="94">
        <v>0</v>
      </c>
      <c r="S4" s="94">
        <v>0</v>
      </c>
      <c r="T4" s="94">
        <v>0</v>
      </c>
      <c r="U4">
        <v>1.22</v>
      </c>
      <c r="V4">
        <v>0</v>
      </c>
      <c r="W4">
        <v>1.57</v>
      </c>
      <c r="X4">
        <v>30.49</v>
      </c>
      <c r="Y4">
        <v>10.17</v>
      </c>
      <c r="Z4">
        <v>10.17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8.67</v>
      </c>
      <c r="AH4">
        <v>28</v>
      </c>
      <c r="AI4">
        <v>28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64.37</v>
      </c>
      <c r="C5" s="35">
        <v>59.41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70.069999999999993</v>
      </c>
      <c r="N5">
        <v>74.709999999999994</v>
      </c>
      <c r="O5">
        <v>57.65</v>
      </c>
      <c r="P5">
        <v>0</v>
      </c>
      <c r="Q5">
        <v>18.010000000000002</v>
      </c>
      <c r="R5" s="94">
        <v>0</v>
      </c>
      <c r="S5" s="94">
        <v>0</v>
      </c>
      <c r="T5" s="94">
        <v>0</v>
      </c>
      <c r="U5">
        <v>1.22</v>
      </c>
      <c r="V5">
        <v>0</v>
      </c>
      <c r="W5">
        <v>1.57</v>
      </c>
      <c r="X5">
        <v>30.49</v>
      </c>
      <c r="Y5">
        <v>10.17</v>
      </c>
      <c r="Z5">
        <v>10.17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8.33</v>
      </c>
      <c r="AH5">
        <v>28</v>
      </c>
      <c r="AI5">
        <v>28</v>
      </c>
      <c r="AJ5">
        <v>25.74</v>
      </c>
      <c r="AK5">
        <v>0</v>
      </c>
      <c r="AL5">
        <v>0</v>
      </c>
    </row>
    <row r="6" spans="1:39">
      <c r="A6" t="s">
        <v>48</v>
      </c>
      <c r="B6" s="35">
        <v>64.37</v>
      </c>
      <c r="C6" s="35">
        <v>59.41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70.069999999999993</v>
      </c>
      <c r="N6">
        <v>74.709999999999994</v>
      </c>
      <c r="O6">
        <v>57.65</v>
      </c>
      <c r="P6">
        <v>0</v>
      </c>
      <c r="Q6">
        <v>17.61</v>
      </c>
      <c r="R6" s="94">
        <v>0</v>
      </c>
      <c r="S6" s="94">
        <v>0</v>
      </c>
      <c r="T6" s="94">
        <v>0</v>
      </c>
      <c r="U6">
        <v>1.22</v>
      </c>
      <c r="V6">
        <v>0</v>
      </c>
      <c r="W6">
        <v>1.57</v>
      </c>
      <c r="X6">
        <v>30.49</v>
      </c>
      <c r="Y6">
        <v>10.17</v>
      </c>
      <c r="Z6">
        <v>10.17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8.33</v>
      </c>
      <c r="AH6">
        <v>27.67</v>
      </c>
      <c r="AI6">
        <v>27.66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64.37</v>
      </c>
      <c r="C7" s="35">
        <v>59.41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70.069999999999993</v>
      </c>
      <c r="N7">
        <v>74.709999999999994</v>
      </c>
      <c r="O7">
        <v>57.65</v>
      </c>
      <c r="P7">
        <v>0</v>
      </c>
      <c r="Q7">
        <v>25.21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1.57</v>
      </c>
      <c r="X7">
        <v>31.01</v>
      </c>
      <c r="Y7">
        <v>10.33</v>
      </c>
      <c r="Z7">
        <v>10.33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8.33</v>
      </c>
      <c r="AH7">
        <v>18.329999999999998</v>
      </c>
      <c r="AI7">
        <v>18.34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64.37</v>
      </c>
      <c r="C8" s="35">
        <v>59.41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70.069999999999993</v>
      </c>
      <c r="N8">
        <v>74.709999999999994</v>
      </c>
      <c r="O8">
        <v>57.65</v>
      </c>
      <c r="P8">
        <v>0</v>
      </c>
      <c r="Q8">
        <v>24.41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1.57</v>
      </c>
      <c r="X8">
        <v>31.5</v>
      </c>
      <c r="Y8">
        <v>10.5</v>
      </c>
      <c r="Z8">
        <v>10.5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8.33</v>
      </c>
      <c r="AH8">
        <v>18.329999999999998</v>
      </c>
      <c r="AI8">
        <v>18.34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64.37</v>
      </c>
      <c r="C9" s="35">
        <v>59.41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70.069999999999993</v>
      </c>
      <c r="N9">
        <v>74.709999999999994</v>
      </c>
      <c r="O9">
        <v>62.45</v>
      </c>
      <c r="P9">
        <v>0</v>
      </c>
      <c r="Q9">
        <v>23.61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1.57</v>
      </c>
      <c r="X9">
        <v>31.99</v>
      </c>
      <c r="Y9">
        <v>10.67</v>
      </c>
      <c r="Z9">
        <v>10.67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8.33</v>
      </c>
      <c r="AH9">
        <v>18.329999999999998</v>
      </c>
      <c r="AI9">
        <v>18.34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64.37</v>
      </c>
      <c r="C10" s="35">
        <v>59.41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70.069999999999993</v>
      </c>
      <c r="N10">
        <v>74.709999999999994</v>
      </c>
      <c r="O10">
        <v>62.45</v>
      </c>
      <c r="P10">
        <v>0</v>
      </c>
      <c r="Q10">
        <v>22.21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1.57</v>
      </c>
      <c r="X10">
        <v>34.01</v>
      </c>
      <c r="Y10">
        <v>11.33</v>
      </c>
      <c r="Z10">
        <v>11.33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8.33</v>
      </c>
      <c r="AH10">
        <v>18.329999999999998</v>
      </c>
      <c r="AI10">
        <v>18.34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64.37</v>
      </c>
      <c r="C11" s="35">
        <v>59.41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70.069999999999993</v>
      </c>
      <c r="N11">
        <v>74.709999999999994</v>
      </c>
      <c r="O11">
        <v>52.84</v>
      </c>
      <c r="P11">
        <v>0</v>
      </c>
      <c r="Q11">
        <v>21.21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1.57</v>
      </c>
      <c r="X11">
        <v>36</v>
      </c>
      <c r="Y11">
        <v>12</v>
      </c>
      <c r="Z11">
        <v>12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8.67</v>
      </c>
      <c r="AH11">
        <v>18.329999999999998</v>
      </c>
      <c r="AI11">
        <v>18.34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64.37</v>
      </c>
      <c r="C12" s="35">
        <v>59.41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70.069999999999993</v>
      </c>
      <c r="N12">
        <v>74.709999999999994</v>
      </c>
      <c r="O12">
        <v>52.84</v>
      </c>
      <c r="P12">
        <v>0</v>
      </c>
      <c r="Q12">
        <v>19.600000000000001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1.57</v>
      </c>
      <c r="X12">
        <v>37.5</v>
      </c>
      <c r="Y12">
        <v>12.5</v>
      </c>
      <c r="Z12">
        <v>12.5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</v>
      </c>
      <c r="AH12">
        <v>18.329999999999998</v>
      </c>
      <c r="AI12">
        <v>18.34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64.37</v>
      </c>
      <c r="C13" s="35">
        <v>59.41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70.069999999999993</v>
      </c>
      <c r="N13">
        <v>74.709999999999994</v>
      </c>
      <c r="O13">
        <v>52.84</v>
      </c>
      <c r="P13">
        <v>0</v>
      </c>
      <c r="Q13">
        <v>18.399999999999999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1.57</v>
      </c>
      <c r="X13">
        <v>25.01</v>
      </c>
      <c r="Y13">
        <v>8.33</v>
      </c>
      <c r="Z13">
        <v>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16.670000000000002</v>
      </c>
      <c r="AI13">
        <v>16.66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64.37</v>
      </c>
      <c r="C14" s="35">
        <v>59.41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70.069999999999993</v>
      </c>
      <c r="N14">
        <v>74.709999999999994</v>
      </c>
      <c r="O14">
        <v>52.84</v>
      </c>
      <c r="P14">
        <v>0</v>
      </c>
      <c r="Q14">
        <v>17.2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1.57</v>
      </c>
      <c r="X14">
        <v>25.01</v>
      </c>
      <c r="Y14">
        <v>8.33</v>
      </c>
      <c r="Z14">
        <v>8.33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7.33</v>
      </c>
      <c r="AH14">
        <v>16.670000000000002</v>
      </c>
      <c r="AI14">
        <v>16.66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64.37</v>
      </c>
      <c r="C15" s="35">
        <v>59.41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70.069999999999993</v>
      </c>
      <c r="N15">
        <v>74.709999999999994</v>
      </c>
      <c r="O15">
        <v>52.84</v>
      </c>
      <c r="P15">
        <v>0</v>
      </c>
      <c r="Q15">
        <v>15.01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1.53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15</v>
      </c>
      <c r="AI15">
        <v>15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64.37</v>
      </c>
      <c r="C16" s="35">
        <v>59.41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70.069999999999993</v>
      </c>
      <c r="N16">
        <v>74.709999999999994</v>
      </c>
      <c r="O16">
        <v>52.84</v>
      </c>
      <c r="P16">
        <v>0</v>
      </c>
      <c r="Q16">
        <v>15.01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1.53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7.33</v>
      </c>
      <c r="AH16">
        <v>15</v>
      </c>
      <c r="AI16">
        <v>15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64.37</v>
      </c>
      <c r="C17" s="35">
        <v>59.41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70.069999999999993</v>
      </c>
      <c r="N17">
        <v>74.709999999999994</v>
      </c>
      <c r="O17">
        <v>52.84</v>
      </c>
      <c r="P17">
        <v>0</v>
      </c>
      <c r="Q17">
        <v>15.01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1.53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7.33</v>
      </c>
      <c r="AH17">
        <v>15</v>
      </c>
      <c r="AI17">
        <v>15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64.37</v>
      </c>
      <c r="C18" s="35">
        <v>59.41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70.069999999999993</v>
      </c>
      <c r="N18">
        <v>74.709999999999994</v>
      </c>
      <c r="O18">
        <v>52.84</v>
      </c>
      <c r="P18">
        <v>0</v>
      </c>
      <c r="Q18">
        <v>15.21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1.53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15</v>
      </c>
      <c r="AI18">
        <v>15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64.37</v>
      </c>
      <c r="C19" s="35">
        <v>59.41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70.069999999999993</v>
      </c>
      <c r="N19">
        <v>74.709999999999994</v>
      </c>
      <c r="O19">
        <v>52.84</v>
      </c>
      <c r="P19">
        <v>0</v>
      </c>
      <c r="Q19">
        <v>15.21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1.53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15</v>
      </c>
      <c r="AI19">
        <v>15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64.37</v>
      </c>
      <c r="C20" s="35">
        <v>59.41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70.069999999999993</v>
      </c>
      <c r="N20">
        <v>74.709999999999994</v>
      </c>
      <c r="O20">
        <v>52.84</v>
      </c>
      <c r="P20">
        <v>0</v>
      </c>
      <c r="Q20">
        <v>15.61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1.53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15</v>
      </c>
      <c r="AI20">
        <v>15</v>
      </c>
      <c r="AJ20">
        <v>24.73</v>
      </c>
      <c r="AK20">
        <v>0</v>
      </c>
      <c r="AL20">
        <v>0</v>
      </c>
    </row>
    <row r="21" spans="1:38">
      <c r="A21" t="s">
        <v>63</v>
      </c>
      <c r="B21" s="35">
        <v>64.37</v>
      </c>
      <c r="C21" s="35">
        <v>59.41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70.069999999999993</v>
      </c>
      <c r="N21">
        <v>74.709999999999994</v>
      </c>
      <c r="O21">
        <v>52.84</v>
      </c>
      <c r="P21">
        <v>0</v>
      </c>
      <c r="Q21">
        <v>15.01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1.53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7.33</v>
      </c>
      <c r="AH21">
        <v>15</v>
      </c>
      <c r="AI21">
        <v>15</v>
      </c>
      <c r="AJ21">
        <v>24.73</v>
      </c>
      <c r="AK21">
        <v>0</v>
      </c>
      <c r="AL21">
        <v>0</v>
      </c>
    </row>
    <row r="22" spans="1:38">
      <c r="A22" t="s">
        <v>64</v>
      </c>
      <c r="B22" s="35">
        <v>64.37</v>
      </c>
      <c r="C22" s="35">
        <v>59.41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70.069999999999993</v>
      </c>
      <c r="N22">
        <v>74.709999999999994</v>
      </c>
      <c r="O22">
        <v>76.86</v>
      </c>
      <c r="P22">
        <v>0</v>
      </c>
      <c r="Q22">
        <v>15.01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1.53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7.33</v>
      </c>
      <c r="AH22">
        <v>15</v>
      </c>
      <c r="AI22">
        <v>15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64.37</v>
      </c>
      <c r="C23" s="35">
        <v>59.41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70.069999999999993</v>
      </c>
      <c r="N23">
        <v>74.709999999999994</v>
      </c>
      <c r="O23">
        <v>100.1</v>
      </c>
      <c r="P23">
        <v>0</v>
      </c>
      <c r="Q23">
        <v>12.01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1.53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7.33</v>
      </c>
      <c r="AH23">
        <v>15</v>
      </c>
      <c r="AI23">
        <v>15</v>
      </c>
      <c r="AJ23">
        <v>23.72</v>
      </c>
      <c r="AK23">
        <v>0</v>
      </c>
      <c r="AL23">
        <v>0</v>
      </c>
    </row>
    <row r="24" spans="1:38">
      <c r="A24" t="s">
        <v>66</v>
      </c>
      <c r="B24" s="35">
        <v>64.37</v>
      </c>
      <c r="C24" s="35">
        <v>59.41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70.069999999999993</v>
      </c>
      <c r="N24">
        <v>74.709999999999994</v>
      </c>
      <c r="O24">
        <v>100.1</v>
      </c>
      <c r="P24">
        <v>0</v>
      </c>
      <c r="Q24">
        <v>12.21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1.53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7.33</v>
      </c>
      <c r="AH24">
        <v>15</v>
      </c>
      <c r="AI24">
        <v>15</v>
      </c>
      <c r="AJ24">
        <v>23.72</v>
      </c>
      <c r="AK24">
        <v>0</v>
      </c>
      <c r="AL24">
        <v>0</v>
      </c>
    </row>
    <row r="25" spans="1:38">
      <c r="A25" t="s">
        <v>67</v>
      </c>
      <c r="B25" s="35">
        <v>82.11</v>
      </c>
      <c r="C25" s="35">
        <v>59.41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65.930000000000007</v>
      </c>
      <c r="N25">
        <v>74.709999999999994</v>
      </c>
      <c r="O25">
        <v>100.1</v>
      </c>
      <c r="P25">
        <v>0</v>
      </c>
      <c r="Q25">
        <v>12.41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1.53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7.33</v>
      </c>
      <c r="AH25">
        <v>15</v>
      </c>
      <c r="AI25">
        <v>15</v>
      </c>
      <c r="AJ25">
        <v>23.72</v>
      </c>
      <c r="AK25">
        <v>0</v>
      </c>
      <c r="AL25">
        <v>0</v>
      </c>
    </row>
    <row r="26" spans="1:38">
      <c r="A26" t="s">
        <v>68</v>
      </c>
      <c r="B26" s="35">
        <v>82.11</v>
      </c>
      <c r="C26" s="35">
        <v>59.41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65.930000000000007</v>
      </c>
      <c r="N26">
        <v>74.709999999999994</v>
      </c>
      <c r="O26">
        <v>100.1</v>
      </c>
      <c r="P26">
        <v>0</v>
      </c>
      <c r="Q26">
        <v>12.61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1.53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7.33</v>
      </c>
      <c r="AH26">
        <v>15</v>
      </c>
      <c r="AI26">
        <v>15</v>
      </c>
      <c r="AJ26">
        <v>23.72</v>
      </c>
      <c r="AK26">
        <v>0</v>
      </c>
      <c r="AL26">
        <v>0</v>
      </c>
    </row>
    <row r="27" spans="1:38">
      <c r="A27" t="s">
        <v>69</v>
      </c>
      <c r="B27" s="35">
        <v>100.34</v>
      </c>
      <c r="C27" s="35">
        <v>63.01</v>
      </c>
      <c r="D27" s="94">
        <f t="shared" si="0"/>
        <v>0.67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65.930000000000007</v>
      </c>
      <c r="N27">
        <v>96.08</v>
      </c>
      <c r="O27">
        <v>100.1</v>
      </c>
      <c r="P27">
        <v>0</v>
      </c>
      <c r="Q27">
        <v>12.81</v>
      </c>
      <c r="R27" s="94">
        <v>0</v>
      </c>
      <c r="S27" s="94">
        <v>0</v>
      </c>
      <c r="T27" s="94">
        <v>0.67</v>
      </c>
      <c r="U27">
        <v>1.1399999999999999</v>
      </c>
      <c r="V27">
        <v>0</v>
      </c>
      <c r="W27">
        <v>1.53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15</v>
      </c>
      <c r="AI27">
        <v>15</v>
      </c>
      <c r="AJ27">
        <v>23.72</v>
      </c>
      <c r="AK27">
        <v>0</v>
      </c>
      <c r="AL27">
        <v>0</v>
      </c>
    </row>
    <row r="28" spans="1:38">
      <c r="A28" t="s">
        <v>70</v>
      </c>
      <c r="B28" s="35">
        <v>130.43</v>
      </c>
      <c r="C28" s="35">
        <v>86.66</v>
      </c>
      <c r="D28" s="94">
        <f t="shared" si="0"/>
        <v>1.26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65.930000000000007</v>
      </c>
      <c r="N28">
        <v>115.3</v>
      </c>
      <c r="O28">
        <v>100.1</v>
      </c>
      <c r="P28">
        <v>0</v>
      </c>
      <c r="Q28">
        <v>13.21</v>
      </c>
      <c r="R28" s="94">
        <v>0</v>
      </c>
      <c r="S28" s="94">
        <v>0</v>
      </c>
      <c r="T28" s="94">
        <v>1.26</v>
      </c>
      <c r="U28">
        <v>1.1399999999999999</v>
      </c>
      <c r="V28">
        <v>0</v>
      </c>
      <c r="W28">
        <v>1.53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15</v>
      </c>
      <c r="AI28">
        <v>15</v>
      </c>
      <c r="AJ28">
        <v>23.72</v>
      </c>
      <c r="AK28">
        <v>0</v>
      </c>
      <c r="AL28">
        <v>0</v>
      </c>
    </row>
    <row r="29" spans="1:38">
      <c r="A29" t="s">
        <v>71</v>
      </c>
      <c r="B29" s="35">
        <v>130.43</v>
      </c>
      <c r="C29" s="35">
        <v>86.66</v>
      </c>
      <c r="D29" s="94">
        <f t="shared" si="0"/>
        <v>3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65.930000000000007</v>
      </c>
      <c r="N29">
        <v>134.03</v>
      </c>
      <c r="O29">
        <v>100.1</v>
      </c>
      <c r="P29">
        <v>0</v>
      </c>
      <c r="Q29">
        <v>16.41</v>
      </c>
      <c r="R29" s="94">
        <v>0.16</v>
      </c>
      <c r="S29" s="94">
        <v>0</v>
      </c>
      <c r="T29" s="94">
        <v>2.84</v>
      </c>
      <c r="U29">
        <v>1.1399999999999999</v>
      </c>
      <c r="V29">
        <v>0</v>
      </c>
      <c r="W29">
        <v>1.53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15</v>
      </c>
      <c r="AI29">
        <v>15</v>
      </c>
      <c r="AJ29">
        <v>23.72</v>
      </c>
      <c r="AK29">
        <v>0</v>
      </c>
      <c r="AL29">
        <v>0</v>
      </c>
    </row>
    <row r="30" spans="1:38">
      <c r="A30" t="s">
        <v>72</v>
      </c>
      <c r="B30" s="35">
        <v>130.43</v>
      </c>
      <c r="C30" s="35">
        <v>86.66</v>
      </c>
      <c r="D30" s="94">
        <f t="shared" si="0"/>
        <v>10.309999999999999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65.930000000000007</v>
      </c>
      <c r="N30">
        <v>134.03</v>
      </c>
      <c r="O30">
        <v>100.1</v>
      </c>
      <c r="P30">
        <v>0</v>
      </c>
      <c r="Q30">
        <v>16.61</v>
      </c>
      <c r="R30" s="94">
        <v>3.53</v>
      </c>
      <c r="S30" s="94">
        <v>1</v>
      </c>
      <c r="T30" s="94">
        <v>5.78</v>
      </c>
      <c r="U30">
        <v>1.1399999999999999</v>
      </c>
      <c r="V30">
        <v>0</v>
      </c>
      <c r="W30">
        <v>1.53</v>
      </c>
      <c r="X30">
        <v>22.5</v>
      </c>
      <c r="Y30">
        <v>7.5</v>
      </c>
      <c r="Z30">
        <v>7.5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15</v>
      </c>
      <c r="AI30">
        <v>15</v>
      </c>
      <c r="AJ30">
        <v>23.72</v>
      </c>
      <c r="AK30">
        <v>0</v>
      </c>
      <c r="AL30">
        <v>0</v>
      </c>
    </row>
    <row r="31" spans="1:38">
      <c r="A31" t="s">
        <v>73</v>
      </c>
      <c r="B31" s="35">
        <v>130.43</v>
      </c>
      <c r="C31" s="35">
        <v>86.66</v>
      </c>
      <c r="D31" s="94">
        <f t="shared" si="0"/>
        <v>29.98</v>
      </c>
      <c r="E31" s="35"/>
      <c r="F31" s="35"/>
      <c r="G31" s="35"/>
      <c r="H31" s="35"/>
      <c r="I31" s="35"/>
      <c r="J31" s="38">
        <v>0.02</v>
      </c>
      <c r="K31" s="38">
        <v>0.02</v>
      </c>
      <c r="L31" s="38">
        <v>0.02</v>
      </c>
      <c r="M31">
        <v>65.930000000000007</v>
      </c>
      <c r="N31">
        <v>134.03</v>
      </c>
      <c r="O31">
        <v>100.1</v>
      </c>
      <c r="P31">
        <v>0</v>
      </c>
      <c r="Q31">
        <v>13.21</v>
      </c>
      <c r="R31" s="94">
        <v>13.07</v>
      </c>
      <c r="S31" s="94">
        <v>3</v>
      </c>
      <c r="T31" s="94">
        <v>13.91</v>
      </c>
      <c r="U31">
        <v>1.1399999999999999</v>
      </c>
      <c r="V31">
        <v>0.6</v>
      </c>
      <c r="W31">
        <v>1.53</v>
      </c>
      <c r="X31">
        <v>22.5</v>
      </c>
      <c r="Y31">
        <v>7.5</v>
      </c>
      <c r="Z31">
        <v>7.5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15</v>
      </c>
      <c r="AI31">
        <v>15</v>
      </c>
      <c r="AJ31">
        <v>23.21</v>
      </c>
      <c r="AK31">
        <v>0</v>
      </c>
      <c r="AL31">
        <v>0</v>
      </c>
    </row>
    <row r="32" spans="1:38">
      <c r="A32" t="s">
        <v>74</v>
      </c>
      <c r="B32" s="35">
        <v>130.43</v>
      </c>
      <c r="C32" s="35">
        <v>86.66</v>
      </c>
      <c r="D32" s="94">
        <f t="shared" si="0"/>
        <v>55.17</v>
      </c>
      <c r="E32" s="35"/>
      <c r="F32" s="35"/>
      <c r="G32" s="35"/>
      <c r="H32" s="35"/>
      <c r="I32" s="35"/>
      <c r="J32" s="38">
        <v>0.08</v>
      </c>
      <c r="K32" s="38">
        <v>0.08</v>
      </c>
      <c r="L32" s="38">
        <v>0.08</v>
      </c>
      <c r="M32">
        <v>114.91</v>
      </c>
      <c r="N32">
        <v>134.03</v>
      </c>
      <c r="O32">
        <v>100.1</v>
      </c>
      <c r="P32">
        <v>0</v>
      </c>
      <c r="Q32">
        <v>13.21</v>
      </c>
      <c r="R32" s="94">
        <v>24.15</v>
      </c>
      <c r="S32" s="94">
        <v>7</v>
      </c>
      <c r="T32" s="94">
        <v>24.02</v>
      </c>
      <c r="U32">
        <v>1.1399999999999999</v>
      </c>
      <c r="V32">
        <v>5.52</v>
      </c>
      <c r="W32">
        <v>1.53</v>
      </c>
      <c r="X32">
        <v>22.5</v>
      </c>
      <c r="Y32">
        <v>7.5</v>
      </c>
      <c r="Z32">
        <v>7.5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6.67</v>
      </c>
      <c r="AH32">
        <v>15</v>
      </c>
      <c r="AI32">
        <v>15</v>
      </c>
      <c r="AJ32">
        <v>22.71</v>
      </c>
      <c r="AK32">
        <v>1</v>
      </c>
      <c r="AL32">
        <v>0</v>
      </c>
    </row>
    <row r="33" spans="1:38">
      <c r="A33" t="s">
        <v>75</v>
      </c>
      <c r="B33" s="35">
        <v>130.43</v>
      </c>
      <c r="C33" s="35">
        <v>86.66</v>
      </c>
      <c r="D33" s="94">
        <f t="shared" si="0"/>
        <v>75.89</v>
      </c>
      <c r="E33" s="35"/>
      <c r="F33" s="35"/>
      <c r="G33" s="35"/>
      <c r="H33" s="35"/>
      <c r="I33" s="35"/>
      <c r="J33" s="38">
        <v>0.18</v>
      </c>
      <c r="K33" s="38">
        <v>0.18</v>
      </c>
      <c r="L33" s="38">
        <v>0.19</v>
      </c>
      <c r="M33">
        <v>114.91</v>
      </c>
      <c r="N33">
        <v>134.03</v>
      </c>
      <c r="O33">
        <v>100.1</v>
      </c>
      <c r="P33">
        <v>0</v>
      </c>
      <c r="Q33">
        <v>13.61</v>
      </c>
      <c r="R33" s="94">
        <v>31.95</v>
      </c>
      <c r="S33" s="94">
        <v>12</v>
      </c>
      <c r="T33" s="94">
        <v>31.94</v>
      </c>
      <c r="U33">
        <v>1.1399999999999999</v>
      </c>
      <c r="V33">
        <v>13.92</v>
      </c>
      <c r="W33">
        <v>1.53</v>
      </c>
      <c r="X33">
        <v>22.5</v>
      </c>
      <c r="Y33">
        <v>7.5</v>
      </c>
      <c r="Z33">
        <v>7.5</v>
      </c>
      <c r="AA33">
        <v>1.84</v>
      </c>
      <c r="AB33">
        <v>0.37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15</v>
      </c>
      <c r="AI33">
        <v>15</v>
      </c>
      <c r="AJ33">
        <v>22.71</v>
      </c>
      <c r="AK33">
        <v>4</v>
      </c>
      <c r="AL33">
        <v>1</v>
      </c>
    </row>
    <row r="34" spans="1:38">
      <c r="A34" t="s">
        <v>76</v>
      </c>
      <c r="B34" s="35">
        <v>130.43</v>
      </c>
      <c r="C34" s="35">
        <v>86.66</v>
      </c>
      <c r="D34" s="94">
        <f t="shared" si="0"/>
        <v>77.5</v>
      </c>
      <c r="E34" s="35"/>
      <c r="F34" s="35"/>
      <c r="G34" s="35"/>
      <c r="H34" s="35"/>
      <c r="I34" s="35"/>
      <c r="J34" s="38">
        <v>0.56000000000000005</v>
      </c>
      <c r="K34" s="38">
        <v>0.56000000000000005</v>
      </c>
      <c r="L34" s="38">
        <v>0.56999999999999995</v>
      </c>
      <c r="M34">
        <v>114.91</v>
      </c>
      <c r="N34">
        <v>134.03</v>
      </c>
      <c r="O34">
        <v>100.1</v>
      </c>
      <c r="P34">
        <v>0</v>
      </c>
      <c r="Q34">
        <v>14.41</v>
      </c>
      <c r="R34" s="94">
        <v>28.75</v>
      </c>
      <c r="S34" s="94">
        <v>20</v>
      </c>
      <c r="T34" s="94">
        <v>28.75</v>
      </c>
      <c r="U34">
        <v>1.1399999999999999</v>
      </c>
      <c r="V34">
        <v>22.08</v>
      </c>
      <c r="W34">
        <v>1.53</v>
      </c>
      <c r="X34">
        <v>22.5</v>
      </c>
      <c r="Y34">
        <v>7.5</v>
      </c>
      <c r="Z34">
        <v>7.5</v>
      </c>
      <c r="AA34">
        <v>8.31</v>
      </c>
      <c r="AB34">
        <v>1.66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15</v>
      </c>
      <c r="AI34">
        <v>15</v>
      </c>
      <c r="AJ34">
        <v>23.21</v>
      </c>
      <c r="AK34">
        <v>7</v>
      </c>
      <c r="AL34">
        <v>3</v>
      </c>
    </row>
    <row r="35" spans="1:38">
      <c r="A35" t="s">
        <v>77</v>
      </c>
      <c r="B35" s="35">
        <v>130.43</v>
      </c>
      <c r="C35" s="35">
        <v>86.66</v>
      </c>
      <c r="D35" s="94">
        <f t="shared" si="0"/>
        <v>79.5</v>
      </c>
      <c r="E35" s="35"/>
      <c r="F35" s="35"/>
      <c r="G35" s="35"/>
      <c r="H35" s="35"/>
      <c r="I35" s="35"/>
      <c r="J35" s="38">
        <v>1.27</v>
      </c>
      <c r="K35" s="38">
        <v>1.27</v>
      </c>
      <c r="L35" s="38">
        <v>1.3</v>
      </c>
      <c r="M35">
        <v>114.91</v>
      </c>
      <c r="N35">
        <v>134.03</v>
      </c>
      <c r="O35">
        <v>100.1</v>
      </c>
      <c r="P35">
        <v>0</v>
      </c>
      <c r="Q35">
        <v>13.01</v>
      </c>
      <c r="R35" s="94">
        <v>26.5</v>
      </c>
      <c r="S35" s="94">
        <v>26.5</v>
      </c>
      <c r="T35" s="94">
        <v>26.5</v>
      </c>
      <c r="U35">
        <v>1.1399999999999999</v>
      </c>
      <c r="V35">
        <v>31.54</v>
      </c>
      <c r="W35">
        <v>1.53</v>
      </c>
      <c r="X35">
        <v>22.5</v>
      </c>
      <c r="Y35">
        <v>7.5</v>
      </c>
      <c r="Z35">
        <v>7.5</v>
      </c>
      <c r="AA35">
        <v>20.99</v>
      </c>
      <c r="AB35">
        <v>4.2</v>
      </c>
      <c r="AC35">
        <v>11</v>
      </c>
      <c r="AD35">
        <v>4</v>
      </c>
      <c r="AE35">
        <v>9</v>
      </c>
      <c r="AF35">
        <v>5</v>
      </c>
      <c r="AG35">
        <v>6.67</v>
      </c>
      <c r="AH35">
        <v>15</v>
      </c>
      <c r="AI35">
        <v>15</v>
      </c>
      <c r="AJ35">
        <v>23.72</v>
      </c>
      <c r="AK35">
        <v>14</v>
      </c>
      <c r="AL35">
        <v>6</v>
      </c>
    </row>
    <row r="36" spans="1:38">
      <c r="A36" t="s">
        <v>78</v>
      </c>
      <c r="B36" s="35">
        <v>130.43</v>
      </c>
      <c r="C36" s="35">
        <v>86.66</v>
      </c>
      <c r="D36" s="94">
        <f t="shared" si="0"/>
        <v>84.2</v>
      </c>
      <c r="E36" s="35"/>
      <c r="F36" s="35"/>
      <c r="G36" s="35"/>
      <c r="H36" s="35"/>
      <c r="I36" s="35"/>
      <c r="J36" s="38">
        <v>2.41</v>
      </c>
      <c r="K36" s="38">
        <v>2.41</v>
      </c>
      <c r="L36" s="38">
        <v>2.4700000000000002</v>
      </c>
      <c r="M36">
        <v>114.91</v>
      </c>
      <c r="N36">
        <v>134.03</v>
      </c>
      <c r="O36">
        <v>100.1</v>
      </c>
      <c r="P36">
        <v>0</v>
      </c>
      <c r="Q36">
        <v>13.21</v>
      </c>
      <c r="R36" s="94">
        <v>28.07</v>
      </c>
      <c r="S36" s="94">
        <v>28.07</v>
      </c>
      <c r="T36" s="94">
        <v>28.06</v>
      </c>
      <c r="U36">
        <v>1.1399999999999999</v>
      </c>
      <c r="V36">
        <v>43.03</v>
      </c>
      <c r="W36">
        <v>1.53</v>
      </c>
      <c r="X36">
        <v>22.5</v>
      </c>
      <c r="Y36">
        <v>7.5</v>
      </c>
      <c r="Z36">
        <v>7.5</v>
      </c>
      <c r="AA36">
        <v>40.909999999999997</v>
      </c>
      <c r="AB36">
        <v>8.18</v>
      </c>
      <c r="AC36">
        <v>15</v>
      </c>
      <c r="AD36">
        <v>5</v>
      </c>
      <c r="AE36">
        <v>15</v>
      </c>
      <c r="AF36">
        <v>8</v>
      </c>
      <c r="AG36">
        <v>6.67</v>
      </c>
      <c r="AH36">
        <v>15</v>
      </c>
      <c r="AI36">
        <v>15</v>
      </c>
      <c r="AJ36">
        <v>24.22</v>
      </c>
      <c r="AK36">
        <v>28</v>
      </c>
      <c r="AL36">
        <v>12</v>
      </c>
    </row>
    <row r="37" spans="1:38">
      <c r="A37" t="s">
        <v>79</v>
      </c>
      <c r="B37" s="35">
        <v>130.43</v>
      </c>
      <c r="C37" s="35">
        <v>86.66</v>
      </c>
      <c r="D37" s="94">
        <f t="shared" si="0"/>
        <v>88.7</v>
      </c>
      <c r="E37" s="35"/>
      <c r="F37" s="35"/>
      <c r="G37" s="35"/>
      <c r="H37" s="35"/>
      <c r="I37" s="35"/>
      <c r="J37" s="38">
        <v>3.71</v>
      </c>
      <c r="K37" s="38">
        <v>3.71</v>
      </c>
      <c r="L37" s="38">
        <v>3.81</v>
      </c>
      <c r="M37">
        <v>114.91</v>
      </c>
      <c r="N37">
        <v>134.03</v>
      </c>
      <c r="O37">
        <v>100.1</v>
      </c>
      <c r="P37">
        <v>0</v>
      </c>
      <c r="Q37">
        <v>13.41</v>
      </c>
      <c r="R37" s="94">
        <v>29.57</v>
      </c>
      <c r="S37" s="94">
        <v>29.57</v>
      </c>
      <c r="T37" s="94">
        <v>29.56</v>
      </c>
      <c r="U37">
        <v>1.1399999999999999</v>
      </c>
      <c r="V37">
        <v>55.78</v>
      </c>
      <c r="W37">
        <v>1.53</v>
      </c>
      <c r="X37">
        <v>22.5</v>
      </c>
      <c r="Y37">
        <v>7.5</v>
      </c>
      <c r="Z37">
        <v>7.5</v>
      </c>
      <c r="AA37">
        <v>66.67</v>
      </c>
      <c r="AB37">
        <v>13.34</v>
      </c>
      <c r="AC37">
        <v>23</v>
      </c>
      <c r="AD37">
        <v>8</v>
      </c>
      <c r="AE37">
        <v>27</v>
      </c>
      <c r="AF37">
        <v>13</v>
      </c>
      <c r="AG37">
        <v>6.67</v>
      </c>
      <c r="AH37">
        <v>15</v>
      </c>
      <c r="AI37">
        <v>15</v>
      </c>
      <c r="AJ37">
        <v>24.73</v>
      </c>
      <c r="AK37">
        <v>56</v>
      </c>
      <c r="AL37">
        <v>24</v>
      </c>
    </row>
    <row r="38" spans="1:38">
      <c r="A38" t="s">
        <v>80</v>
      </c>
      <c r="B38" s="35">
        <v>130.43</v>
      </c>
      <c r="C38" s="35">
        <v>86.66</v>
      </c>
      <c r="D38" s="94">
        <f t="shared" si="0"/>
        <v>88.7</v>
      </c>
      <c r="E38" s="35"/>
      <c r="F38" s="35"/>
      <c r="G38" s="35"/>
      <c r="H38" s="35"/>
      <c r="I38" s="35"/>
      <c r="J38" s="38">
        <v>4.83</v>
      </c>
      <c r="K38" s="38">
        <v>4.83</v>
      </c>
      <c r="L38" s="38">
        <v>4.96</v>
      </c>
      <c r="M38">
        <v>114.91</v>
      </c>
      <c r="N38">
        <v>134.03</v>
      </c>
      <c r="O38">
        <v>100.1</v>
      </c>
      <c r="P38">
        <v>0</v>
      </c>
      <c r="Q38">
        <v>13.61</v>
      </c>
      <c r="R38" s="94">
        <v>29.57</v>
      </c>
      <c r="S38" s="94">
        <v>29.57</v>
      </c>
      <c r="T38" s="94">
        <v>29.56</v>
      </c>
      <c r="U38">
        <v>1.1399999999999999</v>
      </c>
      <c r="V38">
        <v>68.47</v>
      </c>
      <c r="W38">
        <v>1.53</v>
      </c>
      <c r="X38">
        <v>22.5</v>
      </c>
      <c r="Y38">
        <v>7.5</v>
      </c>
      <c r="Z38">
        <v>7.5</v>
      </c>
      <c r="AA38">
        <v>88.31</v>
      </c>
      <c r="AB38">
        <v>17.66</v>
      </c>
      <c r="AC38">
        <v>33</v>
      </c>
      <c r="AD38">
        <v>12</v>
      </c>
      <c r="AE38">
        <v>37</v>
      </c>
      <c r="AF38">
        <v>18</v>
      </c>
      <c r="AG38">
        <v>6.67</v>
      </c>
      <c r="AH38">
        <v>15</v>
      </c>
      <c r="AI38">
        <v>15</v>
      </c>
      <c r="AJ38">
        <v>24.73</v>
      </c>
      <c r="AK38">
        <v>74</v>
      </c>
      <c r="AL38">
        <v>31</v>
      </c>
    </row>
    <row r="39" spans="1:38">
      <c r="A39" t="s">
        <v>81</v>
      </c>
      <c r="B39" s="35">
        <v>130.43</v>
      </c>
      <c r="C39" s="35">
        <v>86.66</v>
      </c>
      <c r="D39" s="94">
        <f t="shared" si="0"/>
        <v>88.7</v>
      </c>
      <c r="E39" s="35"/>
      <c r="F39" s="35"/>
      <c r="G39" s="35"/>
      <c r="H39" s="35"/>
      <c r="I39" s="35"/>
      <c r="J39" s="38">
        <v>5.95</v>
      </c>
      <c r="K39" s="38">
        <v>5.95</v>
      </c>
      <c r="L39" s="38">
        <v>6.1</v>
      </c>
      <c r="M39">
        <v>114.91</v>
      </c>
      <c r="N39">
        <v>134.03</v>
      </c>
      <c r="O39">
        <v>100.1</v>
      </c>
      <c r="P39">
        <v>0</v>
      </c>
      <c r="Q39">
        <v>14.01</v>
      </c>
      <c r="R39" s="94">
        <v>29.57</v>
      </c>
      <c r="S39" s="94">
        <v>29.57</v>
      </c>
      <c r="T39" s="94">
        <v>29.56</v>
      </c>
      <c r="U39">
        <v>1.1399999999999999</v>
      </c>
      <c r="V39">
        <v>80.28</v>
      </c>
      <c r="W39">
        <v>1.48</v>
      </c>
      <c r="X39">
        <v>17.510000000000002</v>
      </c>
      <c r="Y39">
        <v>5.83</v>
      </c>
      <c r="Z39">
        <v>5.83</v>
      </c>
      <c r="AA39">
        <v>109.72</v>
      </c>
      <c r="AB39">
        <v>21.95</v>
      </c>
      <c r="AC39">
        <v>45</v>
      </c>
      <c r="AD39">
        <v>22</v>
      </c>
      <c r="AE39">
        <v>47</v>
      </c>
      <c r="AF39">
        <v>23</v>
      </c>
      <c r="AG39">
        <v>5.33</v>
      </c>
      <c r="AH39">
        <v>13.33</v>
      </c>
      <c r="AI39">
        <v>13.34</v>
      </c>
      <c r="AJ39">
        <v>25.23</v>
      </c>
      <c r="AK39">
        <v>88</v>
      </c>
      <c r="AL39">
        <v>37</v>
      </c>
    </row>
    <row r="40" spans="1:38">
      <c r="A40" t="s">
        <v>82</v>
      </c>
      <c r="B40" s="35">
        <v>130.43</v>
      </c>
      <c r="C40" s="35">
        <v>86.66</v>
      </c>
      <c r="D40" s="94">
        <f t="shared" si="0"/>
        <v>91.7</v>
      </c>
      <c r="E40" s="35"/>
      <c r="F40" s="35"/>
      <c r="G40" s="35"/>
      <c r="H40" s="35"/>
      <c r="I40" s="35"/>
      <c r="J40" s="38">
        <v>7.9</v>
      </c>
      <c r="K40" s="38">
        <v>7.9</v>
      </c>
      <c r="L40" s="38">
        <v>8.09</v>
      </c>
      <c r="M40">
        <v>114.91</v>
      </c>
      <c r="N40">
        <v>134.03</v>
      </c>
      <c r="O40">
        <v>100.1</v>
      </c>
      <c r="P40">
        <v>0</v>
      </c>
      <c r="Q40">
        <v>14.01</v>
      </c>
      <c r="R40" s="94">
        <v>30.57</v>
      </c>
      <c r="S40" s="94">
        <v>30.57</v>
      </c>
      <c r="T40" s="94">
        <v>30.56</v>
      </c>
      <c r="U40">
        <v>1.1399999999999999</v>
      </c>
      <c r="V40">
        <v>90.87</v>
      </c>
      <c r="W40">
        <v>1.48</v>
      </c>
      <c r="X40">
        <v>17.510000000000002</v>
      </c>
      <c r="Y40">
        <v>5.83</v>
      </c>
      <c r="Z40">
        <v>5.83</v>
      </c>
      <c r="AA40">
        <v>128.91999999999999</v>
      </c>
      <c r="AB40">
        <v>25.79</v>
      </c>
      <c r="AC40">
        <v>53</v>
      </c>
      <c r="AD40">
        <v>25</v>
      </c>
      <c r="AE40">
        <v>53</v>
      </c>
      <c r="AF40">
        <v>27</v>
      </c>
      <c r="AG40">
        <v>5.33</v>
      </c>
      <c r="AH40">
        <v>13.33</v>
      </c>
      <c r="AI40">
        <v>13.34</v>
      </c>
      <c r="AJ40">
        <v>25.74</v>
      </c>
      <c r="AK40">
        <v>102</v>
      </c>
      <c r="AL40">
        <v>43</v>
      </c>
    </row>
    <row r="41" spans="1:38">
      <c r="A41" t="s">
        <v>83</v>
      </c>
      <c r="B41" s="35">
        <v>130.43</v>
      </c>
      <c r="C41" s="35">
        <v>86.66</v>
      </c>
      <c r="D41" s="94">
        <f t="shared" si="0"/>
        <v>91.94</v>
      </c>
      <c r="E41" s="35"/>
      <c r="F41" s="35"/>
      <c r="G41" s="35"/>
      <c r="H41" s="35"/>
      <c r="I41" s="35"/>
      <c r="J41" s="38">
        <v>9.24</v>
      </c>
      <c r="K41" s="38">
        <v>9.24</v>
      </c>
      <c r="L41" s="38">
        <v>9.48</v>
      </c>
      <c r="M41">
        <v>114.91</v>
      </c>
      <c r="N41">
        <v>134.03</v>
      </c>
      <c r="O41">
        <v>100.1</v>
      </c>
      <c r="P41">
        <v>0</v>
      </c>
      <c r="Q41">
        <v>13.61</v>
      </c>
      <c r="R41" s="94">
        <v>30.57</v>
      </c>
      <c r="S41" s="94">
        <v>30.57</v>
      </c>
      <c r="T41" s="94">
        <v>30.8</v>
      </c>
      <c r="U41">
        <v>1.1399999999999999</v>
      </c>
      <c r="V41">
        <v>100.56</v>
      </c>
      <c r="W41">
        <v>1.48</v>
      </c>
      <c r="X41">
        <v>17.510000000000002</v>
      </c>
      <c r="Y41">
        <v>5.83</v>
      </c>
      <c r="Z41">
        <v>5.83</v>
      </c>
      <c r="AA41">
        <v>147.82</v>
      </c>
      <c r="AB41">
        <v>29.57</v>
      </c>
      <c r="AC41">
        <v>62</v>
      </c>
      <c r="AD41">
        <v>29</v>
      </c>
      <c r="AE41">
        <v>60</v>
      </c>
      <c r="AF41">
        <v>30</v>
      </c>
      <c r="AG41">
        <v>5.33</v>
      </c>
      <c r="AH41">
        <v>13.33</v>
      </c>
      <c r="AI41">
        <v>13.34</v>
      </c>
      <c r="AJ41">
        <v>26.24</v>
      </c>
      <c r="AK41">
        <v>119</v>
      </c>
      <c r="AL41">
        <v>51</v>
      </c>
    </row>
    <row r="42" spans="1:38">
      <c r="A42" t="s">
        <v>84</v>
      </c>
      <c r="B42" s="35">
        <v>130.43</v>
      </c>
      <c r="C42" s="35">
        <v>86.66</v>
      </c>
      <c r="D42" s="94">
        <f t="shared" si="0"/>
        <v>91.94</v>
      </c>
      <c r="E42" s="35"/>
      <c r="F42" s="35"/>
      <c r="G42" s="35"/>
      <c r="H42" s="35"/>
      <c r="I42" s="35"/>
      <c r="J42" s="38">
        <v>10.27</v>
      </c>
      <c r="K42" s="38">
        <v>10.27</v>
      </c>
      <c r="L42" s="38">
        <v>10.52</v>
      </c>
      <c r="M42">
        <v>114.91</v>
      </c>
      <c r="N42">
        <v>134.03</v>
      </c>
      <c r="O42">
        <v>100.1</v>
      </c>
      <c r="P42">
        <v>0</v>
      </c>
      <c r="Q42">
        <v>13.61</v>
      </c>
      <c r="R42" s="94">
        <v>30.57</v>
      </c>
      <c r="S42" s="94">
        <v>30.57</v>
      </c>
      <c r="T42" s="94">
        <v>30.8</v>
      </c>
      <c r="U42">
        <v>1.1399999999999999</v>
      </c>
      <c r="V42">
        <v>109.36</v>
      </c>
      <c r="W42">
        <v>1.48</v>
      </c>
      <c r="X42">
        <v>17.510000000000002</v>
      </c>
      <c r="Y42">
        <v>5.83</v>
      </c>
      <c r="Z42">
        <v>5.83</v>
      </c>
      <c r="AA42">
        <v>165.97</v>
      </c>
      <c r="AB42">
        <v>33.200000000000003</v>
      </c>
      <c r="AC42">
        <v>70</v>
      </c>
      <c r="AD42">
        <v>32</v>
      </c>
      <c r="AE42">
        <v>67</v>
      </c>
      <c r="AF42">
        <v>33</v>
      </c>
      <c r="AG42">
        <v>5.33</v>
      </c>
      <c r="AH42">
        <v>13.33</v>
      </c>
      <c r="AI42">
        <v>13.34</v>
      </c>
      <c r="AJ42">
        <v>26.24</v>
      </c>
      <c r="AK42">
        <v>133</v>
      </c>
      <c r="AL42">
        <v>57</v>
      </c>
    </row>
    <row r="43" spans="1:38">
      <c r="A43" t="s">
        <v>85</v>
      </c>
      <c r="B43" s="35">
        <v>130.43</v>
      </c>
      <c r="C43" s="35">
        <v>86.66</v>
      </c>
      <c r="D43" s="94">
        <f t="shared" si="0"/>
        <v>91.7</v>
      </c>
      <c r="E43" s="35"/>
      <c r="F43" s="35"/>
      <c r="G43" s="35"/>
      <c r="H43" s="35"/>
      <c r="I43" s="35"/>
      <c r="J43" s="38">
        <v>11.13</v>
      </c>
      <c r="K43" s="38">
        <v>11.13</v>
      </c>
      <c r="L43" s="38">
        <v>11.4</v>
      </c>
      <c r="M43">
        <v>114.91</v>
      </c>
      <c r="N43">
        <v>134.03</v>
      </c>
      <c r="O43">
        <v>100.1</v>
      </c>
      <c r="P43">
        <v>0</v>
      </c>
      <c r="Q43">
        <v>10</v>
      </c>
      <c r="R43" s="94">
        <v>30.57</v>
      </c>
      <c r="S43" s="94">
        <v>30.57</v>
      </c>
      <c r="T43" s="94">
        <v>30.56</v>
      </c>
      <c r="U43">
        <v>1.1399999999999999</v>
      </c>
      <c r="V43">
        <v>117.26</v>
      </c>
      <c r="W43">
        <v>1.48</v>
      </c>
      <c r="X43">
        <v>17.510000000000002</v>
      </c>
      <c r="Y43">
        <v>5.83</v>
      </c>
      <c r="Z43">
        <v>5.83</v>
      </c>
      <c r="AA43">
        <v>181.2</v>
      </c>
      <c r="AB43">
        <v>36.24</v>
      </c>
      <c r="AC43">
        <v>75</v>
      </c>
      <c r="AD43">
        <v>34</v>
      </c>
      <c r="AE43">
        <v>73</v>
      </c>
      <c r="AF43">
        <v>37</v>
      </c>
      <c r="AG43">
        <v>5.33</v>
      </c>
      <c r="AH43">
        <v>13.33</v>
      </c>
      <c r="AI43">
        <v>13.34</v>
      </c>
      <c r="AJ43">
        <v>26.24</v>
      </c>
      <c r="AK43">
        <v>147</v>
      </c>
      <c r="AL43">
        <v>63</v>
      </c>
    </row>
    <row r="44" spans="1:38">
      <c r="A44" t="s">
        <v>86</v>
      </c>
      <c r="B44" s="35">
        <v>130.43</v>
      </c>
      <c r="C44" s="35">
        <v>86.66</v>
      </c>
      <c r="D44" s="94">
        <f t="shared" si="0"/>
        <v>91.7</v>
      </c>
      <c r="E44" s="35"/>
      <c r="F44" s="35"/>
      <c r="G44" s="35"/>
      <c r="H44" s="35"/>
      <c r="I44" s="35"/>
      <c r="J44" s="38">
        <v>11.9</v>
      </c>
      <c r="K44" s="38">
        <v>11.9</v>
      </c>
      <c r="L44" s="38">
        <v>12.2</v>
      </c>
      <c r="M44">
        <v>114.91</v>
      </c>
      <c r="N44">
        <v>134.03</v>
      </c>
      <c r="O44">
        <v>100.1</v>
      </c>
      <c r="P44">
        <v>0</v>
      </c>
      <c r="Q44">
        <v>10.199999999999999</v>
      </c>
      <c r="R44" s="94">
        <v>30.57</v>
      </c>
      <c r="S44" s="94">
        <v>30.57</v>
      </c>
      <c r="T44" s="94">
        <v>30.56</v>
      </c>
      <c r="U44">
        <v>1.1399999999999999</v>
      </c>
      <c r="V44">
        <v>124.13</v>
      </c>
      <c r="W44">
        <v>1.48</v>
      </c>
      <c r="X44">
        <v>17.510000000000002</v>
      </c>
      <c r="Y44">
        <v>5.83</v>
      </c>
      <c r="Z44">
        <v>5.83</v>
      </c>
      <c r="AA44">
        <v>196.15</v>
      </c>
      <c r="AB44">
        <v>39.229999999999997</v>
      </c>
      <c r="AC44">
        <v>79</v>
      </c>
      <c r="AD44">
        <v>36</v>
      </c>
      <c r="AE44">
        <v>80</v>
      </c>
      <c r="AF44">
        <v>40</v>
      </c>
      <c r="AG44">
        <v>5.33</v>
      </c>
      <c r="AH44">
        <v>13.33</v>
      </c>
      <c r="AI44">
        <v>13.34</v>
      </c>
      <c r="AJ44">
        <v>26.24</v>
      </c>
      <c r="AK44">
        <v>161</v>
      </c>
      <c r="AL44">
        <v>69</v>
      </c>
    </row>
    <row r="45" spans="1:38">
      <c r="A45" t="s">
        <v>87</v>
      </c>
      <c r="B45" s="35">
        <v>130.43</v>
      </c>
      <c r="C45" s="35">
        <v>86.66</v>
      </c>
      <c r="D45" s="94">
        <f t="shared" si="0"/>
        <v>91.7</v>
      </c>
      <c r="E45" s="35"/>
      <c r="F45" s="35"/>
      <c r="G45" s="35"/>
      <c r="H45" s="35"/>
      <c r="I45" s="35"/>
      <c r="J45" s="38">
        <v>12.73</v>
      </c>
      <c r="K45" s="38">
        <v>12.73</v>
      </c>
      <c r="L45" s="38">
        <v>13.05</v>
      </c>
      <c r="M45">
        <v>114.91</v>
      </c>
      <c r="N45">
        <v>134.03</v>
      </c>
      <c r="O45">
        <v>100.1</v>
      </c>
      <c r="P45">
        <v>0</v>
      </c>
      <c r="Q45">
        <v>10.6</v>
      </c>
      <c r="R45" s="94">
        <v>30.57</v>
      </c>
      <c r="S45" s="94">
        <v>30.57</v>
      </c>
      <c r="T45" s="94">
        <v>30.56</v>
      </c>
      <c r="U45">
        <v>1.1399999999999999</v>
      </c>
      <c r="V45">
        <v>129.86000000000001</v>
      </c>
      <c r="W45">
        <v>1.48</v>
      </c>
      <c r="X45">
        <v>17.510000000000002</v>
      </c>
      <c r="Y45">
        <v>5.83</v>
      </c>
      <c r="Z45">
        <v>5.83</v>
      </c>
      <c r="AA45">
        <v>209.76</v>
      </c>
      <c r="AB45">
        <v>41.95</v>
      </c>
      <c r="AC45">
        <v>83</v>
      </c>
      <c r="AD45">
        <v>39</v>
      </c>
      <c r="AE45">
        <v>87</v>
      </c>
      <c r="AF45">
        <v>43</v>
      </c>
      <c r="AG45">
        <v>5.33</v>
      </c>
      <c r="AH45">
        <v>13.33</v>
      </c>
      <c r="AI45">
        <v>13.34</v>
      </c>
      <c r="AJ45">
        <v>25.23</v>
      </c>
      <c r="AK45">
        <v>172</v>
      </c>
      <c r="AL45">
        <v>73</v>
      </c>
    </row>
    <row r="46" spans="1:38">
      <c r="A46" t="s">
        <v>88</v>
      </c>
      <c r="B46" s="35">
        <v>130.43</v>
      </c>
      <c r="C46" s="35">
        <v>86.66</v>
      </c>
      <c r="D46" s="94">
        <f t="shared" si="0"/>
        <v>91.7</v>
      </c>
      <c r="E46" s="35"/>
      <c r="F46" s="35"/>
      <c r="G46" s="35"/>
      <c r="H46" s="35"/>
      <c r="I46" s="35"/>
      <c r="J46" s="38">
        <v>13.35</v>
      </c>
      <c r="K46" s="38">
        <v>13.35</v>
      </c>
      <c r="L46" s="38">
        <v>13.69</v>
      </c>
      <c r="M46">
        <v>114.91</v>
      </c>
      <c r="N46">
        <v>134.03</v>
      </c>
      <c r="O46">
        <v>100.1</v>
      </c>
      <c r="P46">
        <v>0</v>
      </c>
      <c r="Q46">
        <v>11</v>
      </c>
      <c r="R46" s="94">
        <v>30.57</v>
      </c>
      <c r="S46" s="94">
        <v>30.57</v>
      </c>
      <c r="T46" s="94">
        <v>30.56</v>
      </c>
      <c r="U46">
        <v>1.1399999999999999</v>
      </c>
      <c r="V46">
        <v>134.71</v>
      </c>
      <c r="W46">
        <v>1.48</v>
      </c>
      <c r="X46">
        <v>17.510000000000002</v>
      </c>
      <c r="Y46">
        <v>5.83</v>
      </c>
      <c r="Z46">
        <v>5.83</v>
      </c>
      <c r="AA46">
        <v>223.77</v>
      </c>
      <c r="AB46">
        <v>44.76</v>
      </c>
      <c r="AC46">
        <v>88</v>
      </c>
      <c r="AD46">
        <v>40</v>
      </c>
      <c r="AE46">
        <v>92</v>
      </c>
      <c r="AF46">
        <v>46</v>
      </c>
      <c r="AG46">
        <v>5.33</v>
      </c>
      <c r="AH46">
        <v>13.33</v>
      </c>
      <c r="AI46">
        <v>13.34</v>
      </c>
      <c r="AJ46">
        <v>24.22</v>
      </c>
      <c r="AK46">
        <v>186</v>
      </c>
      <c r="AL46">
        <v>79</v>
      </c>
    </row>
    <row r="47" spans="1:38">
      <c r="A47" t="s">
        <v>89</v>
      </c>
      <c r="B47" s="35">
        <v>130.43</v>
      </c>
      <c r="C47" s="35">
        <v>86.66</v>
      </c>
      <c r="D47" s="94">
        <f t="shared" si="0"/>
        <v>91.7</v>
      </c>
      <c r="E47" s="35"/>
      <c r="F47" s="35"/>
      <c r="G47" s="35"/>
      <c r="H47" s="35"/>
      <c r="I47" s="35"/>
      <c r="J47" s="38">
        <v>13.95</v>
      </c>
      <c r="K47" s="38">
        <v>13.95</v>
      </c>
      <c r="L47" s="38">
        <v>14.31</v>
      </c>
      <c r="M47">
        <v>97.97</v>
      </c>
      <c r="N47">
        <v>134.03</v>
      </c>
      <c r="O47">
        <v>100.1</v>
      </c>
      <c r="P47">
        <v>0</v>
      </c>
      <c r="Q47">
        <v>11.21</v>
      </c>
      <c r="R47" s="94">
        <v>30.57</v>
      </c>
      <c r="S47" s="94">
        <v>30.57</v>
      </c>
      <c r="T47" s="94">
        <v>30.56</v>
      </c>
      <c r="U47">
        <v>1.1399999999999999</v>
      </c>
      <c r="V47">
        <v>138.71</v>
      </c>
      <c r="W47">
        <v>1.48</v>
      </c>
      <c r="X47">
        <v>17.510000000000002</v>
      </c>
      <c r="Y47">
        <v>5.83</v>
      </c>
      <c r="Z47">
        <v>5.83</v>
      </c>
      <c r="AA47">
        <v>230.99</v>
      </c>
      <c r="AB47">
        <v>46.2</v>
      </c>
      <c r="AC47">
        <v>91</v>
      </c>
      <c r="AD47">
        <v>43</v>
      </c>
      <c r="AE47">
        <v>95</v>
      </c>
      <c r="AF47">
        <v>47</v>
      </c>
      <c r="AG47">
        <v>5.33</v>
      </c>
      <c r="AH47">
        <v>13.33</v>
      </c>
      <c r="AI47">
        <v>13.34</v>
      </c>
      <c r="AJ47">
        <v>24.22</v>
      </c>
      <c r="AK47">
        <v>196</v>
      </c>
      <c r="AL47">
        <v>84</v>
      </c>
    </row>
    <row r="48" spans="1:38">
      <c r="A48" t="s">
        <v>90</v>
      </c>
      <c r="B48" s="35">
        <v>130.43</v>
      </c>
      <c r="C48" s="35">
        <v>86.66</v>
      </c>
      <c r="D48" s="94">
        <f t="shared" si="0"/>
        <v>91.7</v>
      </c>
      <c r="E48" s="35"/>
      <c r="F48" s="35"/>
      <c r="G48" s="35"/>
      <c r="H48" s="35"/>
      <c r="I48" s="35"/>
      <c r="J48" s="38">
        <v>14.33</v>
      </c>
      <c r="K48" s="38">
        <v>14.33</v>
      </c>
      <c r="L48" s="38">
        <v>14.69</v>
      </c>
      <c r="M48">
        <v>70.069999999999993</v>
      </c>
      <c r="N48">
        <v>134.03</v>
      </c>
      <c r="O48">
        <v>100.1</v>
      </c>
      <c r="P48">
        <v>0</v>
      </c>
      <c r="Q48">
        <v>11.41</v>
      </c>
      <c r="R48" s="94">
        <v>30.57</v>
      </c>
      <c r="S48" s="94">
        <v>30.57</v>
      </c>
      <c r="T48" s="94">
        <v>30.56</v>
      </c>
      <c r="U48">
        <v>1.1399999999999999</v>
      </c>
      <c r="V48">
        <v>141.9</v>
      </c>
      <c r="W48">
        <v>1.48</v>
      </c>
      <c r="X48">
        <v>17.510000000000002</v>
      </c>
      <c r="Y48">
        <v>5.83</v>
      </c>
      <c r="Z48">
        <v>5.83</v>
      </c>
      <c r="AA48">
        <v>233.33</v>
      </c>
      <c r="AB48">
        <v>46.67</v>
      </c>
      <c r="AC48">
        <v>92</v>
      </c>
      <c r="AD48">
        <v>44</v>
      </c>
      <c r="AE48">
        <v>97</v>
      </c>
      <c r="AF48">
        <v>48</v>
      </c>
      <c r="AG48">
        <v>5.33</v>
      </c>
      <c r="AH48">
        <v>13.33</v>
      </c>
      <c r="AI48">
        <v>13.34</v>
      </c>
      <c r="AJ48">
        <v>24.22</v>
      </c>
      <c r="AK48">
        <v>196</v>
      </c>
      <c r="AL48">
        <v>84</v>
      </c>
    </row>
    <row r="49" spans="1:38">
      <c r="A49" t="s">
        <v>91</v>
      </c>
      <c r="B49" s="35">
        <v>130.43</v>
      </c>
      <c r="C49" s="35">
        <v>86.66</v>
      </c>
      <c r="D49" s="94">
        <f t="shared" si="0"/>
        <v>91.7</v>
      </c>
      <c r="E49" s="35"/>
      <c r="F49" s="35"/>
      <c r="G49" s="35"/>
      <c r="H49" s="35"/>
      <c r="I49" s="35"/>
      <c r="J49" s="38">
        <v>14.33</v>
      </c>
      <c r="K49" s="38">
        <v>14.33</v>
      </c>
      <c r="L49" s="38">
        <v>14.69</v>
      </c>
      <c r="M49">
        <v>70.069999999999993</v>
      </c>
      <c r="N49">
        <v>134.03</v>
      </c>
      <c r="O49">
        <v>100.1</v>
      </c>
      <c r="P49">
        <v>0</v>
      </c>
      <c r="Q49">
        <v>15.61</v>
      </c>
      <c r="R49" s="94">
        <v>30.57</v>
      </c>
      <c r="S49" s="94">
        <v>30.57</v>
      </c>
      <c r="T49" s="94">
        <v>30.56</v>
      </c>
      <c r="U49">
        <v>1.1399999999999999</v>
      </c>
      <c r="V49">
        <v>144.58000000000001</v>
      </c>
      <c r="W49">
        <v>1.48</v>
      </c>
      <c r="X49">
        <v>17.510000000000002</v>
      </c>
      <c r="Y49">
        <v>5.83</v>
      </c>
      <c r="Z49">
        <v>5.83</v>
      </c>
      <c r="AA49">
        <v>233.33</v>
      </c>
      <c r="AB49">
        <v>46.67</v>
      </c>
      <c r="AC49">
        <v>93</v>
      </c>
      <c r="AD49">
        <v>45</v>
      </c>
      <c r="AE49">
        <v>97</v>
      </c>
      <c r="AF49">
        <v>48</v>
      </c>
      <c r="AG49">
        <v>5.33</v>
      </c>
      <c r="AH49">
        <v>13.33</v>
      </c>
      <c r="AI49">
        <v>13.34</v>
      </c>
      <c r="AJ49">
        <v>24.22</v>
      </c>
      <c r="AK49">
        <v>196</v>
      </c>
      <c r="AL49">
        <v>84</v>
      </c>
    </row>
    <row r="50" spans="1:38">
      <c r="A50" t="s">
        <v>92</v>
      </c>
      <c r="B50" s="35">
        <v>100.34</v>
      </c>
      <c r="C50" s="35">
        <v>63.01</v>
      </c>
      <c r="D50" s="94">
        <f t="shared" si="0"/>
        <v>91.7</v>
      </c>
      <c r="E50" s="35"/>
      <c r="F50" s="35"/>
      <c r="G50" s="35"/>
      <c r="H50" s="35"/>
      <c r="I50" s="35"/>
      <c r="J50" s="38">
        <v>14.33</v>
      </c>
      <c r="K50" s="38">
        <v>14.33</v>
      </c>
      <c r="L50" s="38">
        <v>14.69</v>
      </c>
      <c r="M50">
        <v>70.069999999999993</v>
      </c>
      <c r="N50">
        <v>134.03</v>
      </c>
      <c r="O50">
        <v>100.1</v>
      </c>
      <c r="P50">
        <v>0</v>
      </c>
      <c r="Q50">
        <v>15.81</v>
      </c>
      <c r="R50" s="94">
        <v>30.57</v>
      </c>
      <c r="S50" s="94">
        <v>30.57</v>
      </c>
      <c r="T50" s="94">
        <v>30.56</v>
      </c>
      <c r="U50">
        <v>1.1399999999999999</v>
      </c>
      <c r="V50">
        <v>146.51</v>
      </c>
      <c r="W50">
        <v>1.48</v>
      </c>
      <c r="X50">
        <v>17.510000000000002</v>
      </c>
      <c r="Y50">
        <v>5.83</v>
      </c>
      <c r="Z50">
        <v>5.83</v>
      </c>
      <c r="AA50">
        <v>233.33</v>
      </c>
      <c r="AB50">
        <v>46.67</v>
      </c>
      <c r="AC50">
        <v>93</v>
      </c>
      <c r="AD50">
        <v>45</v>
      </c>
      <c r="AE50">
        <v>97</v>
      </c>
      <c r="AF50">
        <v>48</v>
      </c>
      <c r="AG50">
        <v>5.33</v>
      </c>
      <c r="AH50">
        <v>13.33</v>
      </c>
      <c r="AI50">
        <v>13.34</v>
      </c>
      <c r="AJ50">
        <v>24.22</v>
      </c>
      <c r="AK50">
        <v>196</v>
      </c>
      <c r="AL50">
        <v>84</v>
      </c>
    </row>
    <row r="51" spans="1:38">
      <c r="A51" t="s">
        <v>93</v>
      </c>
      <c r="B51" s="35">
        <v>82.11</v>
      </c>
      <c r="C51" s="35">
        <v>59.41</v>
      </c>
      <c r="D51" s="94">
        <f t="shared" si="0"/>
        <v>91.7</v>
      </c>
      <c r="E51" s="35"/>
      <c r="F51" s="35"/>
      <c r="G51" s="35"/>
      <c r="H51" s="35"/>
      <c r="I51" s="35"/>
      <c r="J51" s="38">
        <v>14.33</v>
      </c>
      <c r="K51" s="38">
        <v>14.33</v>
      </c>
      <c r="L51" s="38">
        <v>14.69</v>
      </c>
      <c r="M51">
        <v>70.069999999999993</v>
      </c>
      <c r="N51">
        <v>134.03</v>
      </c>
      <c r="O51">
        <v>100.1</v>
      </c>
      <c r="P51">
        <v>0</v>
      </c>
      <c r="Q51">
        <v>15.81</v>
      </c>
      <c r="R51" s="94">
        <v>30.57</v>
      </c>
      <c r="S51" s="94">
        <v>30.57</v>
      </c>
      <c r="T51" s="94">
        <v>30.56</v>
      </c>
      <c r="U51">
        <v>1.1399999999999999</v>
      </c>
      <c r="V51">
        <v>148.22999999999999</v>
      </c>
      <c r="W51">
        <v>1.53</v>
      </c>
      <c r="X51">
        <v>17.510000000000002</v>
      </c>
      <c r="Y51">
        <v>5.83</v>
      </c>
      <c r="Z51">
        <v>5.83</v>
      </c>
      <c r="AA51">
        <v>233.33</v>
      </c>
      <c r="AB51">
        <v>46.67</v>
      </c>
      <c r="AC51">
        <v>93</v>
      </c>
      <c r="AD51">
        <v>45</v>
      </c>
      <c r="AE51">
        <v>97</v>
      </c>
      <c r="AF51">
        <v>48</v>
      </c>
      <c r="AG51">
        <v>5.33</v>
      </c>
      <c r="AH51">
        <v>13.33</v>
      </c>
      <c r="AI51">
        <v>13.34</v>
      </c>
      <c r="AJ51">
        <v>24.22</v>
      </c>
      <c r="AK51">
        <v>196</v>
      </c>
      <c r="AL51">
        <v>84</v>
      </c>
    </row>
    <row r="52" spans="1:38">
      <c r="A52" t="s">
        <v>94</v>
      </c>
      <c r="B52" s="35">
        <v>82.11</v>
      </c>
      <c r="C52" s="35">
        <v>59.41</v>
      </c>
      <c r="D52" s="94">
        <f t="shared" si="0"/>
        <v>91.7</v>
      </c>
      <c r="E52" s="35"/>
      <c r="F52" s="35"/>
      <c r="G52" s="35"/>
      <c r="H52" s="35"/>
      <c r="I52" s="35"/>
      <c r="J52" s="38">
        <v>14.33</v>
      </c>
      <c r="K52" s="38">
        <v>14.33</v>
      </c>
      <c r="L52" s="38">
        <v>14.69</v>
      </c>
      <c r="M52">
        <v>70.069999999999993</v>
      </c>
      <c r="N52">
        <v>134.03</v>
      </c>
      <c r="O52">
        <v>100.1</v>
      </c>
      <c r="P52">
        <v>0</v>
      </c>
      <c r="Q52">
        <v>15.81</v>
      </c>
      <c r="R52" s="94">
        <v>30.57</v>
      </c>
      <c r="S52" s="94">
        <v>30.57</v>
      </c>
      <c r="T52" s="94">
        <v>30.56</v>
      </c>
      <c r="U52">
        <v>1.1399999999999999</v>
      </c>
      <c r="V52">
        <v>148.59</v>
      </c>
      <c r="W52">
        <v>1.53</v>
      </c>
      <c r="X52">
        <v>17.510000000000002</v>
      </c>
      <c r="Y52">
        <v>5.83</v>
      </c>
      <c r="Z52">
        <v>5.83</v>
      </c>
      <c r="AA52">
        <v>233.33</v>
      </c>
      <c r="AB52">
        <v>46.67</v>
      </c>
      <c r="AC52">
        <v>93</v>
      </c>
      <c r="AD52">
        <v>45</v>
      </c>
      <c r="AE52">
        <v>97</v>
      </c>
      <c r="AF52">
        <v>48</v>
      </c>
      <c r="AG52">
        <v>5.33</v>
      </c>
      <c r="AH52">
        <v>13.33</v>
      </c>
      <c r="AI52">
        <v>13.34</v>
      </c>
      <c r="AJ52">
        <v>24.22</v>
      </c>
      <c r="AK52">
        <v>196</v>
      </c>
      <c r="AL52">
        <v>84</v>
      </c>
    </row>
    <row r="53" spans="1:38">
      <c r="A53" t="s">
        <v>95</v>
      </c>
      <c r="B53" s="35">
        <v>82.11</v>
      </c>
      <c r="C53" s="35">
        <v>59.41</v>
      </c>
      <c r="D53" s="94">
        <f t="shared" si="0"/>
        <v>91.7</v>
      </c>
      <c r="E53" s="35"/>
      <c r="F53" s="35"/>
      <c r="G53" s="35"/>
      <c r="H53" s="35"/>
      <c r="I53" s="35"/>
      <c r="J53" s="38">
        <v>14.33</v>
      </c>
      <c r="K53" s="38">
        <v>14.33</v>
      </c>
      <c r="L53" s="38">
        <v>14.69</v>
      </c>
      <c r="M53">
        <v>70.069999999999993</v>
      </c>
      <c r="N53">
        <v>134.03</v>
      </c>
      <c r="O53">
        <v>100.1</v>
      </c>
      <c r="P53">
        <v>0</v>
      </c>
      <c r="Q53">
        <v>13.01</v>
      </c>
      <c r="R53" s="94">
        <v>30.57</v>
      </c>
      <c r="S53" s="94">
        <v>30.57</v>
      </c>
      <c r="T53" s="94">
        <v>30.56</v>
      </c>
      <c r="U53">
        <v>1.1399999999999999</v>
      </c>
      <c r="V53">
        <v>148.06</v>
      </c>
      <c r="W53">
        <v>1.53</v>
      </c>
      <c r="X53">
        <v>17.510000000000002</v>
      </c>
      <c r="Y53">
        <v>5.83</v>
      </c>
      <c r="Z53">
        <v>5.83</v>
      </c>
      <c r="AA53">
        <v>233.33</v>
      </c>
      <c r="AB53">
        <v>46.67</v>
      </c>
      <c r="AC53">
        <v>93</v>
      </c>
      <c r="AD53">
        <v>45</v>
      </c>
      <c r="AE53">
        <v>97</v>
      </c>
      <c r="AF53">
        <v>48</v>
      </c>
      <c r="AG53">
        <v>5.33</v>
      </c>
      <c r="AH53">
        <v>13.33</v>
      </c>
      <c r="AI53">
        <v>13.34</v>
      </c>
      <c r="AJ53">
        <v>24.22</v>
      </c>
      <c r="AK53">
        <v>196</v>
      </c>
      <c r="AL53">
        <v>84</v>
      </c>
    </row>
    <row r="54" spans="1:38">
      <c r="A54" t="s">
        <v>96</v>
      </c>
      <c r="B54" s="35">
        <v>82.11</v>
      </c>
      <c r="C54" s="35">
        <v>59.41</v>
      </c>
      <c r="D54" s="94">
        <f t="shared" si="0"/>
        <v>91.7</v>
      </c>
      <c r="E54" s="35"/>
      <c r="F54" s="35"/>
      <c r="G54" s="35"/>
      <c r="H54" s="35"/>
      <c r="I54" s="35"/>
      <c r="J54" s="38">
        <v>14.33</v>
      </c>
      <c r="K54" s="38">
        <v>14.33</v>
      </c>
      <c r="L54" s="38">
        <v>14.69</v>
      </c>
      <c r="M54">
        <v>70.069999999999993</v>
      </c>
      <c r="N54">
        <v>134.03</v>
      </c>
      <c r="O54">
        <v>100.1</v>
      </c>
      <c r="P54">
        <v>0</v>
      </c>
      <c r="Q54">
        <v>13.01</v>
      </c>
      <c r="R54" s="94">
        <v>30.57</v>
      </c>
      <c r="S54" s="94">
        <v>30.57</v>
      </c>
      <c r="T54" s="94">
        <v>30.56</v>
      </c>
      <c r="U54">
        <v>1.1399999999999999</v>
      </c>
      <c r="V54">
        <v>146.76</v>
      </c>
      <c r="W54">
        <v>1.53</v>
      </c>
      <c r="X54">
        <v>17.510000000000002</v>
      </c>
      <c r="Y54">
        <v>5.83</v>
      </c>
      <c r="Z54">
        <v>5.83</v>
      </c>
      <c r="AA54">
        <v>233.33</v>
      </c>
      <c r="AB54">
        <v>46.67</v>
      </c>
      <c r="AC54">
        <v>93</v>
      </c>
      <c r="AD54">
        <v>45</v>
      </c>
      <c r="AE54">
        <v>97</v>
      </c>
      <c r="AF54">
        <v>48</v>
      </c>
      <c r="AG54">
        <v>5.33</v>
      </c>
      <c r="AH54">
        <v>13.33</v>
      </c>
      <c r="AI54">
        <v>13.34</v>
      </c>
      <c r="AJ54">
        <v>24.22</v>
      </c>
      <c r="AK54">
        <v>196</v>
      </c>
      <c r="AL54">
        <v>84</v>
      </c>
    </row>
    <row r="55" spans="1:38">
      <c r="A55" t="s">
        <v>97</v>
      </c>
      <c r="B55" s="35">
        <v>82.11</v>
      </c>
      <c r="C55" s="35">
        <v>59.41</v>
      </c>
      <c r="D55" s="94">
        <f t="shared" si="0"/>
        <v>91.7</v>
      </c>
      <c r="E55" s="35"/>
      <c r="F55" s="35"/>
      <c r="G55" s="35"/>
      <c r="H55" s="35"/>
      <c r="I55" s="35"/>
      <c r="J55" s="38">
        <v>14.33</v>
      </c>
      <c r="K55" s="38">
        <v>14.33</v>
      </c>
      <c r="L55" s="38">
        <v>14.69</v>
      </c>
      <c r="M55">
        <v>70.069999999999993</v>
      </c>
      <c r="N55">
        <v>115.3</v>
      </c>
      <c r="O55">
        <v>100.1</v>
      </c>
      <c r="P55">
        <v>0</v>
      </c>
      <c r="Q55">
        <v>11</v>
      </c>
      <c r="R55" s="94">
        <v>30.57</v>
      </c>
      <c r="S55" s="94">
        <v>30.57</v>
      </c>
      <c r="T55" s="94">
        <v>30.56</v>
      </c>
      <c r="U55">
        <v>1.1399999999999999</v>
      </c>
      <c r="V55">
        <v>144.74</v>
      </c>
      <c r="W55">
        <v>1.53</v>
      </c>
      <c r="X55">
        <v>17.510000000000002</v>
      </c>
      <c r="Y55">
        <v>5.83</v>
      </c>
      <c r="Z55">
        <v>5.83</v>
      </c>
      <c r="AA55">
        <v>233.33</v>
      </c>
      <c r="AB55">
        <v>46.67</v>
      </c>
      <c r="AC55">
        <v>91</v>
      </c>
      <c r="AD55">
        <v>43</v>
      </c>
      <c r="AE55">
        <v>95</v>
      </c>
      <c r="AF55">
        <v>48</v>
      </c>
      <c r="AG55">
        <v>5.33</v>
      </c>
      <c r="AH55">
        <v>13.33</v>
      </c>
      <c r="AI55">
        <v>13.34</v>
      </c>
      <c r="AJ55">
        <v>24.22</v>
      </c>
      <c r="AK55">
        <v>196</v>
      </c>
      <c r="AL55">
        <v>84</v>
      </c>
    </row>
    <row r="56" spans="1:38">
      <c r="A56" t="s">
        <v>98</v>
      </c>
      <c r="B56" s="35">
        <v>82.11</v>
      </c>
      <c r="C56" s="35">
        <v>59.41</v>
      </c>
      <c r="D56" s="94">
        <f t="shared" si="0"/>
        <v>91.7</v>
      </c>
      <c r="E56" s="35"/>
      <c r="F56" s="35"/>
      <c r="G56" s="35"/>
      <c r="H56" s="35"/>
      <c r="I56" s="35"/>
      <c r="J56" s="38">
        <v>14.33</v>
      </c>
      <c r="K56" s="38">
        <v>14.33</v>
      </c>
      <c r="L56" s="38">
        <v>14.69</v>
      </c>
      <c r="M56">
        <v>70.069999999999993</v>
      </c>
      <c r="N56">
        <v>96.08</v>
      </c>
      <c r="O56">
        <v>100.1</v>
      </c>
      <c r="P56">
        <v>0</v>
      </c>
      <c r="Q56">
        <v>11</v>
      </c>
      <c r="R56" s="94">
        <v>30.57</v>
      </c>
      <c r="S56" s="94">
        <v>30.57</v>
      </c>
      <c r="T56" s="94">
        <v>30.56</v>
      </c>
      <c r="U56">
        <v>1.1399999999999999</v>
      </c>
      <c r="V56">
        <v>142.15</v>
      </c>
      <c r="W56">
        <v>1.53</v>
      </c>
      <c r="X56">
        <v>17.510000000000002</v>
      </c>
      <c r="Y56">
        <v>5.83</v>
      </c>
      <c r="Z56">
        <v>5.83</v>
      </c>
      <c r="AA56">
        <v>233.33</v>
      </c>
      <c r="AB56">
        <v>46.67</v>
      </c>
      <c r="AC56">
        <v>91</v>
      </c>
      <c r="AD56">
        <v>42</v>
      </c>
      <c r="AE56">
        <v>95</v>
      </c>
      <c r="AF56">
        <v>47</v>
      </c>
      <c r="AG56">
        <v>5.33</v>
      </c>
      <c r="AH56">
        <v>14.33</v>
      </c>
      <c r="AI56">
        <v>14.34</v>
      </c>
      <c r="AJ56">
        <v>22.2</v>
      </c>
      <c r="AK56">
        <v>196</v>
      </c>
      <c r="AL56">
        <v>84</v>
      </c>
    </row>
    <row r="57" spans="1:38">
      <c r="A57" t="s">
        <v>99</v>
      </c>
      <c r="B57" s="35">
        <v>82.11</v>
      </c>
      <c r="C57" s="35">
        <v>59.41</v>
      </c>
      <c r="D57" s="94">
        <f t="shared" si="0"/>
        <v>91.7</v>
      </c>
      <c r="E57" s="35"/>
      <c r="F57" s="35"/>
      <c r="G57" s="35"/>
      <c r="H57" s="35"/>
      <c r="I57" s="35"/>
      <c r="J57" s="38">
        <v>14.33</v>
      </c>
      <c r="K57" s="38">
        <v>14.33</v>
      </c>
      <c r="L57" s="38">
        <v>14.69</v>
      </c>
      <c r="M57">
        <v>70.069999999999993</v>
      </c>
      <c r="N57">
        <v>74.709999999999994</v>
      </c>
      <c r="O57">
        <v>100.1</v>
      </c>
      <c r="P57">
        <v>0</v>
      </c>
      <c r="Q57">
        <v>11</v>
      </c>
      <c r="R57" s="94">
        <v>30.57</v>
      </c>
      <c r="S57" s="94">
        <v>30.57</v>
      </c>
      <c r="T57" s="94">
        <v>30.56</v>
      </c>
      <c r="U57">
        <v>1.1399999999999999</v>
      </c>
      <c r="V57">
        <v>138.58000000000001</v>
      </c>
      <c r="W57">
        <v>1.53</v>
      </c>
      <c r="X57">
        <v>17.510000000000002</v>
      </c>
      <c r="Y57">
        <v>5.83</v>
      </c>
      <c r="Z57">
        <v>5.83</v>
      </c>
      <c r="AA57">
        <v>233.33</v>
      </c>
      <c r="AB57">
        <v>46.67</v>
      </c>
      <c r="AC57">
        <v>91</v>
      </c>
      <c r="AD57">
        <v>41</v>
      </c>
      <c r="AE57">
        <v>93</v>
      </c>
      <c r="AF57">
        <v>47</v>
      </c>
      <c r="AG57">
        <v>5.33</v>
      </c>
      <c r="AH57">
        <v>15.67</v>
      </c>
      <c r="AI57">
        <v>15.66</v>
      </c>
      <c r="AJ57">
        <v>22.2</v>
      </c>
      <c r="AK57">
        <v>189</v>
      </c>
      <c r="AL57">
        <v>81</v>
      </c>
    </row>
    <row r="58" spans="1:38">
      <c r="A58" t="s">
        <v>100</v>
      </c>
      <c r="B58" s="35">
        <v>82.11</v>
      </c>
      <c r="C58" s="35">
        <v>59.41</v>
      </c>
      <c r="D58" s="94">
        <f t="shared" si="0"/>
        <v>91.7</v>
      </c>
      <c r="E58" s="35"/>
      <c r="F58" s="35"/>
      <c r="G58" s="35"/>
      <c r="H58" s="35"/>
      <c r="I58" s="35"/>
      <c r="J58" s="38">
        <v>14.33</v>
      </c>
      <c r="K58" s="38">
        <v>14.33</v>
      </c>
      <c r="L58" s="38">
        <v>14.69</v>
      </c>
      <c r="M58">
        <v>70.069999999999993</v>
      </c>
      <c r="N58">
        <v>74.709999999999994</v>
      </c>
      <c r="O58">
        <v>100.1</v>
      </c>
      <c r="P58">
        <v>0</v>
      </c>
      <c r="Q58">
        <v>11</v>
      </c>
      <c r="R58" s="94">
        <v>30.57</v>
      </c>
      <c r="S58" s="94">
        <v>30.57</v>
      </c>
      <c r="T58" s="94">
        <v>30.56</v>
      </c>
      <c r="U58">
        <v>1.1399999999999999</v>
      </c>
      <c r="V58">
        <v>134.24</v>
      </c>
      <c r="W58">
        <v>1.53</v>
      </c>
      <c r="X58">
        <v>17.510000000000002</v>
      </c>
      <c r="Y58">
        <v>5.83</v>
      </c>
      <c r="Z58">
        <v>5.83</v>
      </c>
      <c r="AA58">
        <v>233.33</v>
      </c>
      <c r="AB58">
        <v>46.67</v>
      </c>
      <c r="AC58">
        <v>90</v>
      </c>
      <c r="AD58">
        <v>40</v>
      </c>
      <c r="AE58">
        <v>92</v>
      </c>
      <c r="AF58">
        <v>46</v>
      </c>
      <c r="AG58">
        <v>5.33</v>
      </c>
      <c r="AH58">
        <v>16</v>
      </c>
      <c r="AI58">
        <v>16</v>
      </c>
      <c r="AJ58">
        <v>21.69</v>
      </c>
      <c r="AK58">
        <v>182</v>
      </c>
      <c r="AL58">
        <v>78</v>
      </c>
    </row>
    <row r="59" spans="1:38">
      <c r="A59" t="s">
        <v>101</v>
      </c>
      <c r="B59" s="35">
        <v>82.11</v>
      </c>
      <c r="C59" s="35">
        <v>59.41</v>
      </c>
      <c r="D59" s="94">
        <f t="shared" si="0"/>
        <v>91.7</v>
      </c>
      <c r="E59" s="35"/>
      <c r="F59" s="35"/>
      <c r="G59" s="35"/>
      <c r="H59" s="35"/>
      <c r="I59" s="35"/>
      <c r="J59" s="38">
        <v>13.97</v>
      </c>
      <c r="K59" s="38">
        <v>13.97</v>
      </c>
      <c r="L59" s="38">
        <v>14.32</v>
      </c>
      <c r="M59">
        <v>70.069999999999993</v>
      </c>
      <c r="N59">
        <v>74.709999999999994</v>
      </c>
      <c r="O59">
        <v>100.1</v>
      </c>
      <c r="P59">
        <v>0</v>
      </c>
      <c r="Q59">
        <v>11</v>
      </c>
      <c r="R59" s="94">
        <v>30.57</v>
      </c>
      <c r="S59" s="94">
        <v>30.57</v>
      </c>
      <c r="T59" s="94">
        <v>30.56</v>
      </c>
      <c r="U59">
        <v>1.1399999999999999</v>
      </c>
      <c r="V59">
        <v>128.9</v>
      </c>
      <c r="W59">
        <v>1.57</v>
      </c>
      <c r="X59">
        <v>17.510000000000002</v>
      </c>
      <c r="Y59">
        <v>5.83</v>
      </c>
      <c r="Z59">
        <v>5.83</v>
      </c>
      <c r="AA59">
        <v>233.33</v>
      </c>
      <c r="AB59">
        <v>46.67</v>
      </c>
      <c r="AC59">
        <v>88</v>
      </c>
      <c r="AD59">
        <v>39</v>
      </c>
      <c r="AE59">
        <v>88</v>
      </c>
      <c r="AF59">
        <v>44</v>
      </c>
      <c r="AG59">
        <v>5.33</v>
      </c>
      <c r="AH59">
        <v>16.329999999999998</v>
      </c>
      <c r="AI59">
        <v>16.34</v>
      </c>
      <c r="AJ59">
        <v>21.69</v>
      </c>
      <c r="AK59">
        <v>175</v>
      </c>
      <c r="AL59">
        <v>75</v>
      </c>
    </row>
    <row r="60" spans="1:38">
      <c r="A60" t="s">
        <v>102</v>
      </c>
      <c r="B60" s="35">
        <v>82.11</v>
      </c>
      <c r="C60" s="35">
        <v>59.41</v>
      </c>
      <c r="D60" s="94">
        <f t="shared" si="0"/>
        <v>91.7</v>
      </c>
      <c r="E60" s="35"/>
      <c r="F60" s="35"/>
      <c r="G60" s="35"/>
      <c r="H60" s="35"/>
      <c r="I60" s="35"/>
      <c r="J60" s="38">
        <v>13.49</v>
      </c>
      <c r="K60" s="38">
        <v>13.49</v>
      </c>
      <c r="L60" s="38">
        <v>13.84</v>
      </c>
      <c r="M60">
        <v>70.069999999999993</v>
      </c>
      <c r="N60">
        <v>96.08</v>
      </c>
      <c r="O60">
        <v>100.1</v>
      </c>
      <c r="P60">
        <v>0</v>
      </c>
      <c r="Q60">
        <v>11</v>
      </c>
      <c r="R60" s="94">
        <v>30.57</v>
      </c>
      <c r="S60" s="94">
        <v>30.57</v>
      </c>
      <c r="T60" s="94">
        <v>30.56</v>
      </c>
      <c r="U60">
        <v>1.1399999999999999</v>
      </c>
      <c r="V60">
        <v>122.54</v>
      </c>
      <c r="W60">
        <v>1.57</v>
      </c>
      <c r="X60">
        <v>17.510000000000002</v>
      </c>
      <c r="Y60">
        <v>5.83</v>
      </c>
      <c r="Z60">
        <v>5.83</v>
      </c>
      <c r="AA60">
        <v>230.05</v>
      </c>
      <c r="AB60">
        <v>46.01</v>
      </c>
      <c r="AC60">
        <v>83</v>
      </c>
      <c r="AD60">
        <v>37</v>
      </c>
      <c r="AE60">
        <v>83</v>
      </c>
      <c r="AF60">
        <v>42</v>
      </c>
      <c r="AG60">
        <v>5.33</v>
      </c>
      <c r="AH60">
        <v>16.670000000000002</v>
      </c>
      <c r="AI60">
        <v>16.66</v>
      </c>
      <c r="AJ60">
        <v>21.69</v>
      </c>
      <c r="AK60">
        <v>168</v>
      </c>
      <c r="AL60">
        <v>72</v>
      </c>
    </row>
    <row r="61" spans="1:38">
      <c r="A61" t="s">
        <v>103</v>
      </c>
      <c r="B61" s="35">
        <v>82.11</v>
      </c>
      <c r="C61" s="35">
        <v>59.41</v>
      </c>
      <c r="D61" s="94">
        <f t="shared" si="0"/>
        <v>91.7</v>
      </c>
      <c r="E61" s="35"/>
      <c r="F61" s="35"/>
      <c r="G61" s="35"/>
      <c r="H61" s="35"/>
      <c r="I61" s="35"/>
      <c r="J61" s="38">
        <v>12.94</v>
      </c>
      <c r="K61" s="38">
        <v>12.94</v>
      </c>
      <c r="L61" s="38">
        <v>13.26</v>
      </c>
      <c r="M61">
        <v>70.069999999999993</v>
      </c>
      <c r="N61">
        <v>115.3</v>
      </c>
      <c r="O61">
        <v>100.1</v>
      </c>
      <c r="P61">
        <v>0</v>
      </c>
      <c r="Q61">
        <v>11</v>
      </c>
      <c r="R61" s="94">
        <v>30.57</v>
      </c>
      <c r="S61" s="94">
        <v>30.57</v>
      </c>
      <c r="T61" s="94">
        <v>30.56</v>
      </c>
      <c r="U61">
        <v>1.1399999999999999</v>
      </c>
      <c r="V61">
        <v>115.34</v>
      </c>
      <c r="W61">
        <v>1.57</v>
      </c>
      <c r="X61">
        <v>17.510000000000002</v>
      </c>
      <c r="Y61">
        <v>5.83</v>
      </c>
      <c r="Z61">
        <v>5.83</v>
      </c>
      <c r="AA61">
        <v>218.94</v>
      </c>
      <c r="AB61">
        <v>43.79</v>
      </c>
      <c r="AC61">
        <v>80</v>
      </c>
      <c r="AD61">
        <v>35</v>
      </c>
      <c r="AE61">
        <v>79</v>
      </c>
      <c r="AF61">
        <v>40</v>
      </c>
      <c r="AG61">
        <v>5.33</v>
      </c>
      <c r="AH61">
        <v>17</v>
      </c>
      <c r="AI61">
        <v>17</v>
      </c>
      <c r="AJ61">
        <v>21.69</v>
      </c>
      <c r="AK61">
        <v>158</v>
      </c>
      <c r="AL61">
        <v>67</v>
      </c>
    </row>
    <row r="62" spans="1:38">
      <c r="A62" t="s">
        <v>104</v>
      </c>
      <c r="B62" s="35">
        <v>82.11</v>
      </c>
      <c r="C62" s="35">
        <v>59.41</v>
      </c>
      <c r="D62" s="94">
        <f t="shared" si="0"/>
        <v>91.7</v>
      </c>
      <c r="E62" s="35"/>
      <c r="F62" s="35"/>
      <c r="G62" s="35"/>
      <c r="H62" s="35"/>
      <c r="I62" s="35"/>
      <c r="J62" s="38">
        <v>12.32</v>
      </c>
      <c r="K62" s="38">
        <v>12.32</v>
      </c>
      <c r="L62" s="38">
        <v>12.63</v>
      </c>
      <c r="M62">
        <v>70.069999999999993</v>
      </c>
      <c r="N62">
        <v>134.03</v>
      </c>
      <c r="O62">
        <v>100.1</v>
      </c>
      <c r="P62">
        <v>0</v>
      </c>
      <c r="Q62">
        <v>11</v>
      </c>
      <c r="R62" s="94">
        <v>30.57</v>
      </c>
      <c r="S62" s="94">
        <v>30.57</v>
      </c>
      <c r="T62" s="94">
        <v>30.56</v>
      </c>
      <c r="U62">
        <v>1.1399999999999999</v>
      </c>
      <c r="V62">
        <v>107.33</v>
      </c>
      <c r="W62">
        <v>1.57</v>
      </c>
      <c r="X62">
        <v>17.510000000000002</v>
      </c>
      <c r="Y62">
        <v>5.83</v>
      </c>
      <c r="Z62">
        <v>5.83</v>
      </c>
      <c r="AA62">
        <v>207.53</v>
      </c>
      <c r="AB62">
        <v>41.51</v>
      </c>
      <c r="AC62">
        <v>77</v>
      </c>
      <c r="AD62">
        <v>33</v>
      </c>
      <c r="AE62">
        <v>73</v>
      </c>
      <c r="AF62">
        <v>37</v>
      </c>
      <c r="AG62">
        <v>5.33</v>
      </c>
      <c r="AH62">
        <v>17</v>
      </c>
      <c r="AI62">
        <v>17</v>
      </c>
      <c r="AJ62">
        <v>21.69</v>
      </c>
      <c r="AK62">
        <v>147</v>
      </c>
      <c r="AL62">
        <v>63</v>
      </c>
    </row>
    <row r="63" spans="1:38">
      <c r="A63" t="s">
        <v>105</v>
      </c>
      <c r="B63" s="35">
        <v>82.11</v>
      </c>
      <c r="C63" s="35">
        <v>59.41</v>
      </c>
      <c r="D63" s="94">
        <f t="shared" si="0"/>
        <v>91.7</v>
      </c>
      <c r="E63" s="35"/>
      <c r="F63" s="35"/>
      <c r="G63" s="35"/>
      <c r="H63" s="35"/>
      <c r="I63" s="35"/>
      <c r="J63" s="38">
        <v>11.51</v>
      </c>
      <c r="K63" s="38">
        <v>11.51</v>
      </c>
      <c r="L63" s="38">
        <v>11.8</v>
      </c>
      <c r="M63">
        <v>70.069999999999993</v>
      </c>
      <c r="N63">
        <v>134.03</v>
      </c>
      <c r="O63">
        <v>100.1</v>
      </c>
      <c r="P63">
        <v>0</v>
      </c>
      <c r="Q63">
        <v>11.41</v>
      </c>
      <c r="R63" s="94">
        <v>30.57</v>
      </c>
      <c r="S63" s="94">
        <v>30.57</v>
      </c>
      <c r="T63" s="94">
        <v>30.56</v>
      </c>
      <c r="U63">
        <v>1.22</v>
      </c>
      <c r="V63">
        <v>98.51</v>
      </c>
      <c r="W63">
        <v>1.57</v>
      </c>
      <c r="X63">
        <v>17.510000000000002</v>
      </c>
      <c r="Y63">
        <v>5.83</v>
      </c>
      <c r="Z63">
        <v>5.83</v>
      </c>
      <c r="AA63">
        <v>192.58</v>
      </c>
      <c r="AB63">
        <v>38.520000000000003</v>
      </c>
      <c r="AC63">
        <v>72</v>
      </c>
      <c r="AD63">
        <v>31</v>
      </c>
      <c r="AE63">
        <v>67</v>
      </c>
      <c r="AF63">
        <v>33</v>
      </c>
      <c r="AG63">
        <v>5.33</v>
      </c>
      <c r="AH63">
        <v>16.670000000000002</v>
      </c>
      <c r="AI63">
        <v>16.66</v>
      </c>
      <c r="AJ63">
        <v>21.69</v>
      </c>
      <c r="AK63">
        <v>144</v>
      </c>
      <c r="AL63">
        <v>61</v>
      </c>
    </row>
    <row r="64" spans="1:38">
      <c r="A64" t="s">
        <v>106</v>
      </c>
      <c r="B64" s="35">
        <v>82.11</v>
      </c>
      <c r="C64" s="35">
        <v>59.41</v>
      </c>
      <c r="D64" s="94">
        <f t="shared" si="0"/>
        <v>91.7</v>
      </c>
      <c r="E64" s="35"/>
      <c r="F64" s="35"/>
      <c r="G64" s="35"/>
      <c r="H64" s="35"/>
      <c r="I64" s="35"/>
      <c r="J64" s="38">
        <v>10.53</v>
      </c>
      <c r="K64" s="38">
        <v>10.53</v>
      </c>
      <c r="L64" s="38">
        <v>10.8</v>
      </c>
      <c r="M64">
        <v>70.069999999999993</v>
      </c>
      <c r="N64">
        <v>134.03</v>
      </c>
      <c r="O64">
        <v>100.1</v>
      </c>
      <c r="P64">
        <v>0</v>
      </c>
      <c r="Q64">
        <v>12.01</v>
      </c>
      <c r="R64" s="94">
        <v>30.57</v>
      </c>
      <c r="S64" s="94">
        <v>30.57</v>
      </c>
      <c r="T64" s="94">
        <v>30.56</v>
      </c>
      <c r="U64">
        <v>1.22</v>
      </c>
      <c r="V64">
        <v>88.75</v>
      </c>
      <c r="W64">
        <v>1.57</v>
      </c>
      <c r="X64">
        <v>17.510000000000002</v>
      </c>
      <c r="Y64">
        <v>5.83</v>
      </c>
      <c r="Z64">
        <v>5.83</v>
      </c>
      <c r="AA64">
        <v>176.72</v>
      </c>
      <c r="AB64">
        <v>35.35</v>
      </c>
      <c r="AC64">
        <v>66</v>
      </c>
      <c r="AD64">
        <v>29</v>
      </c>
      <c r="AE64">
        <v>61</v>
      </c>
      <c r="AF64">
        <v>31</v>
      </c>
      <c r="AG64">
        <v>5.33</v>
      </c>
      <c r="AH64">
        <v>16</v>
      </c>
      <c r="AI64">
        <v>16</v>
      </c>
      <c r="AJ64">
        <v>22.2</v>
      </c>
      <c r="AK64">
        <v>130</v>
      </c>
      <c r="AL64">
        <v>55</v>
      </c>
    </row>
    <row r="65" spans="1:38">
      <c r="A65" t="s">
        <v>107</v>
      </c>
      <c r="B65" s="35">
        <v>82.11</v>
      </c>
      <c r="C65" s="35">
        <v>59.41</v>
      </c>
      <c r="D65" s="94">
        <f t="shared" si="0"/>
        <v>90.57</v>
      </c>
      <c r="E65" s="35"/>
      <c r="F65" s="35"/>
      <c r="G65" s="35"/>
      <c r="H65" s="35"/>
      <c r="I65" s="35"/>
      <c r="J65" s="38">
        <v>9.5299999999999994</v>
      </c>
      <c r="K65" s="38">
        <v>9.5299999999999994</v>
      </c>
      <c r="L65" s="38">
        <v>9.77</v>
      </c>
      <c r="M65">
        <v>70.069999999999993</v>
      </c>
      <c r="N65">
        <v>134.03</v>
      </c>
      <c r="O65">
        <v>100.1</v>
      </c>
      <c r="P65">
        <v>0</v>
      </c>
      <c r="Q65">
        <v>9</v>
      </c>
      <c r="R65" s="94">
        <v>32.79</v>
      </c>
      <c r="S65" s="94">
        <v>25</v>
      </c>
      <c r="T65" s="94">
        <v>32.78</v>
      </c>
      <c r="U65">
        <v>1.22</v>
      </c>
      <c r="V65">
        <v>78.069999999999993</v>
      </c>
      <c r="W65">
        <v>1.57</v>
      </c>
      <c r="X65">
        <v>17.510000000000002</v>
      </c>
      <c r="Y65">
        <v>5.83</v>
      </c>
      <c r="Z65">
        <v>5.83</v>
      </c>
      <c r="AA65">
        <v>160.82</v>
      </c>
      <c r="AB65">
        <v>32.159999999999997</v>
      </c>
      <c r="AC65">
        <v>60</v>
      </c>
      <c r="AD65">
        <v>26</v>
      </c>
      <c r="AE65">
        <v>55</v>
      </c>
      <c r="AF65">
        <v>27</v>
      </c>
      <c r="AG65">
        <v>5.33</v>
      </c>
      <c r="AH65">
        <v>16</v>
      </c>
      <c r="AI65">
        <v>16</v>
      </c>
      <c r="AJ65">
        <v>23.21</v>
      </c>
      <c r="AK65">
        <v>116</v>
      </c>
      <c r="AL65">
        <v>49</v>
      </c>
    </row>
    <row r="66" spans="1:38">
      <c r="A66" t="s">
        <v>108</v>
      </c>
      <c r="B66" s="35">
        <v>112.2</v>
      </c>
      <c r="C66" s="35">
        <v>64.010000000000005</v>
      </c>
      <c r="D66" s="94">
        <f t="shared" si="0"/>
        <v>83.8</v>
      </c>
      <c r="E66" s="35"/>
      <c r="F66" s="35"/>
      <c r="G66" s="35"/>
      <c r="H66" s="35"/>
      <c r="I66" s="35"/>
      <c r="J66" s="38">
        <v>8.5299999999999994</v>
      </c>
      <c r="K66" s="38">
        <v>8.5299999999999994</v>
      </c>
      <c r="L66" s="38">
        <v>8.74</v>
      </c>
      <c r="M66">
        <v>70.069999999999993</v>
      </c>
      <c r="N66">
        <v>134.03</v>
      </c>
      <c r="O66">
        <v>100.1</v>
      </c>
      <c r="P66">
        <v>0</v>
      </c>
      <c r="Q66">
        <v>9</v>
      </c>
      <c r="R66" s="94">
        <v>32.9</v>
      </c>
      <c r="S66" s="94">
        <v>18</v>
      </c>
      <c r="T66" s="94">
        <v>32.9</v>
      </c>
      <c r="U66">
        <v>1.22</v>
      </c>
      <c r="V66">
        <v>66.67</v>
      </c>
      <c r="W66">
        <v>1.57</v>
      </c>
      <c r="X66">
        <v>17.510000000000002</v>
      </c>
      <c r="Y66">
        <v>5.83</v>
      </c>
      <c r="Z66">
        <v>5.83</v>
      </c>
      <c r="AA66">
        <v>143.66999999999999</v>
      </c>
      <c r="AB66">
        <v>28.74</v>
      </c>
      <c r="AC66">
        <v>53</v>
      </c>
      <c r="AD66">
        <v>23</v>
      </c>
      <c r="AE66">
        <v>48</v>
      </c>
      <c r="AF66">
        <v>24</v>
      </c>
      <c r="AG66">
        <v>5.33</v>
      </c>
      <c r="AH66">
        <v>15.67</v>
      </c>
      <c r="AI66">
        <v>15.66</v>
      </c>
      <c r="AJ66">
        <v>24.22</v>
      </c>
      <c r="AK66">
        <v>102</v>
      </c>
      <c r="AL66">
        <v>43</v>
      </c>
    </row>
    <row r="67" spans="1:38">
      <c r="A67" t="s">
        <v>109</v>
      </c>
      <c r="B67" s="35">
        <v>130.43</v>
      </c>
      <c r="C67" s="35">
        <v>76.180000000000007</v>
      </c>
      <c r="D67" s="94">
        <f t="shared" si="0"/>
        <v>76</v>
      </c>
      <c r="E67" s="35"/>
      <c r="F67" s="35"/>
      <c r="G67" s="35"/>
      <c r="H67" s="35"/>
      <c r="I67" s="35"/>
      <c r="J67" s="38">
        <v>7.35</v>
      </c>
      <c r="K67" s="38">
        <v>7.35</v>
      </c>
      <c r="L67" s="38">
        <v>7.53</v>
      </c>
      <c r="M67">
        <v>65.930000000000007</v>
      </c>
      <c r="N67">
        <v>134.03</v>
      </c>
      <c r="O67">
        <v>100.1</v>
      </c>
      <c r="P67">
        <v>0</v>
      </c>
      <c r="Q67">
        <v>9.4</v>
      </c>
      <c r="R67" s="94">
        <v>33</v>
      </c>
      <c r="S67" s="94">
        <v>10</v>
      </c>
      <c r="T67" s="94">
        <v>33</v>
      </c>
      <c r="U67">
        <v>1.22</v>
      </c>
      <c r="V67">
        <v>54.42</v>
      </c>
      <c r="W67">
        <v>1.61</v>
      </c>
      <c r="X67">
        <v>17.510000000000002</v>
      </c>
      <c r="Y67">
        <v>5.83</v>
      </c>
      <c r="Z67">
        <v>5.83</v>
      </c>
      <c r="AA67">
        <v>125.33</v>
      </c>
      <c r="AB67">
        <v>25.07</v>
      </c>
      <c r="AC67">
        <v>47</v>
      </c>
      <c r="AD67">
        <v>19</v>
      </c>
      <c r="AE67">
        <v>41</v>
      </c>
      <c r="AF67">
        <v>21</v>
      </c>
      <c r="AG67">
        <v>5.33</v>
      </c>
      <c r="AH67">
        <v>16.670000000000002</v>
      </c>
      <c r="AI67">
        <v>16.66</v>
      </c>
      <c r="AJ67">
        <v>24.22</v>
      </c>
      <c r="AK67">
        <v>88</v>
      </c>
      <c r="AL67">
        <v>37</v>
      </c>
    </row>
    <row r="68" spans="1:38">
      <c r="A68" t="s">
        <v>110</v>
      </c>
      <c r="B68" s="35">
        <v>130.43</v>
      </c>
      <c r="C68" s="35">
        <v>86.66</v>
      </c>
      <c r="D68" s="94">
        <f t="shared" ref="D68:D98" si="1">R68+S68+T68</f>
        <v>62.629999999999995</v>
      </c>
      <c r="E68" s="35"/>
      <c r="F68" s="35"/>
      <c r="G68" s="35"/>
      <c r="H68" s="35"/>
      <c r="I68" s="35"/>
      <c r="J68" s="38">
        <v>6.12</v>
      </c>
      <c r="K68" s="38">
        <v>6.12</v>
      </c>
      <c r="L68" s="38">
        <v>6.27</v>
      </c>
      <c r="M68">
        <v>65.930000000000007</v>
      </c>
      <c r="N68">
        <v>134.03</v>
      </c>
      <c r="O68">
        <v>100.1</v>
      </c>
      <c r="P68">
        <v>0</v>
      </c>
      <c r="Q68">
        <v>9.4</v>
      </c>
      <c r="R68" s="94">
        <v>33</v>
      </c>
      <c r="S68" s="94">
        <v>5</v>
      </c>
      <c r="T68" s="94">
        <v>24.63</v>
      </c>
      <c r="U68">
        <v>1.22</v>
      </c>
      <c r="V68">
        <v>41.54</v>
      </c>
      <c r="W68">
        <v>1.61</v>
      </c>
      <c r="X68">
        <v>17.510000000000002</v>
      </c>
      <c r="Y68">
        <v>5.83</v>
      </c>
      <c r="Z68">
        <v>5.83</v>
      </c>
      <c r="AA68">
        <v>105.47</v>
      </c>
      <c r="AB68">
        <v>21.1</v>
      </c>
      <c r="AC68">
        <v>39</v>
      </c>
      <c r="AD68">
        <v>15</v>
      </c>
      <c r="AE68">
        <v>32</v>
      </c>
      <c r="AF68">
        <v>16</v>
      </c>
      <c r="AG68">
        <v>5.33</v>
      </c>
      <c r="AH68">
        <v>17.670000000000002</v>
      </c>
      <c r="AI68">
        <v>17.66</v>
      </c>
      <c r="AJ68">
        <v>24.22</v>
      </c>
      <c r="AK68">
        <v>70</v>
      </c>
      <c r="AL68">
        <v>30</v>
      </c>
    </row>
    <row r="69" spans="1:38">
      <c r="A69" t="s">
        <v>111</v>
      </c>
      <c r="B69" s="35">
        <v>130.43</v>
      </c>
      <c r="C69" s="35">
        <v>86.66</v>
      </c>
      <c r="D69" s="94">
        <f t="shared" si="1"/>
        <v>37.86</v>
      </c>
      <c r="E69" s="35"/>
      <c r="F69" s="35"/>
      <c r="G69" s="35"/>
      <c r="H69" s="35"/>
      <c r="I69" s="35"/>
      <c r="J69" s="38">
        <v>4.62</v>
      </c>
      <c r="K69" s="38">
        <v>4.62</v>
      </c>
      <c r="L69" s="38">
        <v>4.74</v>
      </c>
      <c r="M69">
        <v>65.930000000000007</v>
      </c>
      <c r="N69">
        <v>134.03</v>
      </c>
      <c r="O69">
        <v>100.1</v>
      </c>
      <c r="P69">
        <v>0</v>
      </c>
      <c r="Q69">
        <v>9.8000000000000007</v>
      </c>
      <c r="R69" s="94">
        <v>22.77</v>
      </c>
      <c r="S69" s="94">
        <v>1</v>
      </c>
      <c r="T69" s="94">
        <v>14.09</v>
      </c>
      <c r="U69">
        <v>1.22</v>
      </c>
      <c r="V69">
        <v>29.12</v>
      </c>
      <c r="W69">
        <v>1.61</v>
      </c>
      <c r="X69">
        <v>17.510000000000002</v>
      </c>
      <c r="Y69">
        <v>5.83</v>
      </c>
      <c r="Z69">
        <v>5.83</v>
      </c>
      <c r="AA69">
        <v>84.36</v>
      </c>
      <c r="AB69">
        <v>16.87</v>
      </c>
      <c r="AC69">
        <v>30</v>
      </c>
      <c r="AD69">
        <v>9</v>
      </c>
      <c r="AE69">
        <v>23</v>
      </c>
      <c r="AF69">
        <v>11</v>
      </c>
      <c r="AG69">
        <v>5.33</v>
      </c>
      <c r="AH69">
        <v>19.329999999999998</v>
      </c>
      <c r="AI69">
        <v>19.34</v>
      </c>
      <c r="AJ69">
        <v>24.22</v>
      </c>
      <c r="AK69">
        <v>49</v>
      </c>
      <c r="AL69">
        <v>21</v>
      </c>
    </row>
    <row r="70" spans="1:38">
      <c r="A70" t="s">
        <v>112</v>
      </c>
      <c r="B70" s="35">
        <v>130.43</v>
      </c>
      <c r="C70" s="35">
        <v>86.66</v>
      </c>
      <c r="D70" s="94">
        <f t="shared" si="1"/>
        <v>15.14</v>
      </c>
      <c r="E70" s="35"/>
      <c r="F70" s="35"/>
      <c r="G70" s="35"/>
      <c r="H70" s="35"/>
      <c r="I70" s="35"/>
      <c r="J70" s="38">
        <v>3.07</v>
      </c>
      <c r="K70" s="38">
        <v>3.07</v>
      </c>
      <c r="L70" s="38">
        <v>3.14</v>
      </c>
      <c r="M70">
        <v>65.930000000000007</v>
      </c>
      <c r="N70">
        <v>134.03</v>
      </c>
      <c r="O70">
        <v>100.1</v>
      </c>
      <c r="P70">
        <v>0</v>
      </c>
      <c r="Q70">
        <v>10.4</v>
      </c>
      <c r="R70" s="94">
        <v>9.26</v>
      </c>
      <c r="S70" s="94">
        <v>0</v>
      </c>
      <c r="T70" s="94">
        <v>5.88</v>
      </c>
      <c r="U70">
        <v>1.22</v>
      </c>
      <c r="V70">
        <v>18.79</v>
      </c>
      <c r="W70">
        <v>1.61</v>
      </c>
      <c r="X70">
        <v>17.510000000000002</v>
      </c>
      <c r="Y70">
        <v>5.83</v>
      </c>
      <c r="Z70">
        <v>5.83</v>
      </c>
      <c r="AA70">
        <v>63.7</v>
      </c>
      <c r="AB70">
        <v>12.74</v>
      </c>
      <c r="AC70">
        <v>23</v>
      </c>
      <c r="AD70">
        <v>5</v>
      </c>
      <c r="AE70">
        <v>14</v>
      </c>
      <c r="AF70">
        <v>7</v>
      </c>
      <c r="AG70">
        <v>5.33</v>
      </c>
      <c r="AH70">
        <v>20</v>
      </c>
      <c r="AI70">
        <v>20</v>
      </c>
      <c r="AJ70">
        <v>25.23</v>
      </c>
      <c r="AK70">
        <v>35</v>
      </c>
      <c r="AL70">
        <v>15</v>
      </c>
    </row>
    <row r="71" spans="1:38">
      <c r="A71" t="s">
        <v>113</v>
      </c>
      <c r="B71" s="35">
        <v>130.43</v>
      </c>
      <c r="C71" s="35">
        <v>74.94</v>
      </c>
      <c r="D71" s="94">
        <f t="shared" si="1"/>
        <v>4.82</v>
      </c>
      <c r="E71" s="35"/>
      <c r="F71" s="35"/>
      <c r="G71" s="35"/>
      <c r="H71" s="35"/>
      <c r="I71" s="35"/>
      <c r="J71" s="38">
        <v>1.86</v>
      </c>
      <c r="K71" s="38">
        <v>1.86</v>
      </c>
      <c r="L71" s="38">
        <v>1.91</v>
      </c>
      <c r="M71">
        <v>82.87</v>
      </c>
      <c r="N71">
        <v>134.03</v>
      </c>
      <c r="O71">
        <v>100.1</v>
      </c>
      <c r="P71">
        <v>0</v>
      </c>
      <c r="Q71">
        <v>10.8</v>
      </c>
      <c r="R71" s="94">
        <v>3.39</v>
      </c>
      <c r="S71" s="94">
        <v>0</v>
      </c>
      <c r="T71" s="94">
        <v>1.43</v>
      </c>
      <c r="U71">
        <v>1.3</v>
      </c>
      <c r="V71">
        <v>11.27</v>
      </c>
      <c r="W71">
        <v>1.61</v>
      </c>
      <c r="X71">
        <v>17.510000000000002</v>
      </c>
      <c r="Y71">
        <v>5.83</v>
      </c>
      <c r="Z71">
        <v>5.83</v>
      </c>
      <c r="AA71">
        <v>43.3</v>
      </c>
      <c r="AB71">
        <v>8.66</v>
      </c>
      <c r="AC71">
        <v>15</v>
      </c>
      <c r="AD71">
        <v>2</v>
      </c>
      <c r="AE71">
        <v>7</v>
      </c>
      <c r="AF71">
        <v>3</v>
      </c>
      <c r="AG71">
        <v>5.33</v>
      </c>
      <c r="AH71">
        <v>21</v>
      </c>
      <c r="AI71">
        <v>21</v>
      </c>
      <c r="AJ71">
        <v>25.23</v>
      </c>
      <c r="AK71">
        <v>21</v>
      </c>
      <c r="AL71">
        <v>9</v>
      </c>
    </row>
    <row r="72" spans="1:38">
      <c r="A72" t="s">
        <v>114</v>
      </c>
      <c r="B72" s="35">
        <v>130.43</v>
      </c>
      <c r="C72" s="35">
        <v>74.94</v>
      </c>
      <c r="D72" s="94">
        <f t="shared" si="1"/>
        <v>3.13</v>
      </c>
      <c r="E72" s="35"/>
      <c r="F72" s="35"/>
      <c r="G72" s="35"/>
      <c r="H72" s="35"/>
      <c r="I72" s="35"/>
      <c r="J72" s="38">
        <v>1.01</v>
      </c>
      <c r="K72" s="38">
        <v>1.01</v>
      </c>
      <c r="L72" s="38">
        <v>1.03</v>
      </c>
      <c r="M72">
        <v>114.91</v>
      </c>
      <c r="N72">
        <v>134.03</v>
      </c>
      <c r="O72">
        <v>100.1</v>
      </c>
      <c r="P72">
        <v>0</v>
      </c>
      <c r="Q72">
        <v>11.21</v>
      </c>
      <c r="R72" s="94">
        <v>0.96</v>
      </c>
      <c r="S72" s="94">
        <v>0</v>
      </c>
      <c r="T72" s="94">
        <v>2.17</v>
      </c>
      <c r="U72">
        <v>1.3</v>
      </c>
      <c r="V72">
        <v>5.82</v>
      </c>
      <c r="W72">
        <v>1.61</v>
      </c>
      <c r="X72">
        <v>17.510000000000002</v>
      </c>
      <c r="Y72">
        <v>5.83</v>
      </c>
      <c r="Z72">
        <v>5.83</v>
      </c>
      <c r="AA72">
        <v>22.98</v>
      </c>
      <c r="AB72">
        <v>4.5999999999999996</v>
      </c>
      <c r="AC72">
        <v>8</v>
      </c>
      <c r="AD72">
        <v>1</v>
      </c>
      <c r="AE72">
        <v>3</v>
      </c>
      <c r="AF72">
        <v>1</v>
      </c>
      <c r="AG72">
        <v>5.33</v>
      </c>
      <c r="AH72">
        <v>22</v>
      </c>
      <c r="AI72">
        <v>22</v>
      </c>
      <c r="AJ72">
        <v>25.23</v>
      </c>
      <c r="AK72">
        <v>11</v>
      </c>
      <c r="AL72">
        <v>4</v>
      </c>
    </row>
    <row r="73" spans="1:38">
      <c r="A73" t="s">
        <v>115</v>
      </c>
      <c r="B73" s="35">
        <v>130.43</v>
      </c>
      <c r="C73" s="35">
        <v>74.94</v>
      </c>
      <c r="D73" s="94">
        <f t="shared" si="1"/>
        <v>1.32</v>
      </c>
      <c r="E73" s="35"/>
      <c r="F73" s="35"/>
      <c r="G73" s="35"/>
      <c r="H73" s="35"/>
      <c r="I73" s="35"/>
      <c r="J73" s="38">
        <v>0.43</v>
      </c>
      <c r="K73" s="38">
        <v>0.43</v>
      </c>
      <c r="L73" s="38">
        <v>0.44</v>
      </c>
      <c r="M73">
        <v>114.91</v>
      </c>
      <c r="N73">
        <v>134.03</v>
      </c>
      <c r="O73">
        <v>100.1</v>
      </c>
      <c r="P73">
        <v>0</v>
      </c>
      <c r="Q73">
        <v>11.81</v>
      </c>
      <c r="R73" s="94">
        <v>0.06</v>
      </c>
      <c r="S73" s="94">
        <v>0</v>
      </c>
      <c r="T73" s="94">
        <v>1.26</v>
      </c>
      <c r="U73">
        <v>1.3</v>
      </c>
      <c r="V73">
        <v>1.43</v>
      </c>
      <c r="W73">
        <v>1.61</v>
      </c>
      <c r="X73">
        <v>17.510000000000002</v>
      </c>
      <c r="Y73">
        <v>5.83</v>
      </c>
      <c r="Z73">
        <v>5.83</v>
      </c>
      <c r="AA73">
        <v>10.32</v>
      </c>
      <c r="AB73">
        <v>2.0699999999999998</v>
      </c>
      <c r="AC73">
        <v>4</v>
      </c>
      <c r="AD73">
        <v>0</v>
      </c>
      <c r="AE73">
        <v>1</v>
      </c>
      <c r="AF73">
        <v>0</v>
      </c>
      <c r="AG73">
        <v>7.33</v>
      </c>
      <c r="AH73">
        <v>16.670000000000002</v>
      </c>
      <c r="AI73">
        <v>16.66</v>
      </c>
      <c r="AJ73">
        <v>26.24</v>
      </c>
      <c r="AK73">
        <v>2</v>
      </c>
      <c r="AL73">
        <v>1</v>
      </c>
    </row>
    <row r="74" spans="1:38">
      <c r="A74" t="s">
        <v>116</v>
      </c>
      <c r="B74" s="35">
        <v>130.43</v>
      </c>
      <c r="C74" s="35">
        <v>74.94</v>
      </c>
      <c r="D74" s="94">
        <f t="shared" si="1"/>
        <v>0.71</v>
      </c>
      <c r="E74" s="35"/>
      <c r="F74" s="35"/>
      <c r="G74" s="35"/>
      <c r="H74" s="35"/>
      <c r="I74" s="35"/>
      <c r="J74" s="38">
        <v>0.04</v>
      </c>
      <c r="K74" s="38">
        <v>0.04</v>
      </c>
      <c r="L74" s="38">
        <v>0.05</v>
      </c>
      <c r="M74">
        <v>114.91</v>
      </c>
      <c r="N74">
        <v>134.03</v>
      </c>
      <c r="O74">
        <v>100.1</v>
      </c>
      <c r="P74">
        <v>0</v>
      </c>
      <c r="Q74">
        <v>12.61</v>
      </c>
      <c r="R74" s="94">
        <v>0.02</v>
      </c>
      <c r="S74" s="94">
        <v>0</v>
      </c>
      <c r="T74" s="94">
        <v>0.69</v>
      </c>
      <c r="U74">
        <v>1.3</v>
      </c>
      <c r="V74">
        <v>0</v>
      </c>
      <c r="W74">
        <v>1.61</v>
      </c>
      <c r="X74">
        <v>19.989999999999998</v>
      </c>
      <c r="Y74">
        <v>6.67</v>
      </c>
      <c r="Z74">
        <v>6.67</v>
      </c>
      <c r="AA74">
        <v>2.94</v>
      </c>
      <c r="AB74">
        <v>0.59</v>
      </c>
      <c r="AC74">
        <v>2</v>
      </c>
      <c r="AD74">
        <v>0</v>
      </c>
      <c r="AE74">
        <v>0</v>
      </c>
      <c r="AF74">
        <v>0</v>
      </c>
      <c r="AG74">
        <v>7.33</v>
      </c>
      <c r="AH74">
        <v>17.329999999999998</v>
      </c>
      <c r="AI74">
        <v>17.34</v>
      </c>
      <c r="AJ74">
        <v>26.75</v>
      </c>
      <c r="AK74">
        <v>0</v>
      </c>
      <c r="AL74">
        <v>0</v>
      </c>
    </row>
    <row r="75" spans="1:38">
      <c r="A75" t="s">
        <v>117</v>
      </c>
      <c r="B75" s="35">
        <v>130.43</v>
      </c>
      <c r="C75" s="35">
        <v>74.94</v>
      </c>
      <c r="D75" s="94">
        <f t="shared" si="1"/>
        <v>0</v>
      </c>
      <c r="E75" s="35"/>
      <c r="F75" s="35"/>
      <c r="G75" s="35"/>
      <c r="H75" s="35"/>
      <c r="I75" s="35"/>
      <c r="J75" s="38">
        <v>0.02</v>
      </c>
      <c r="K75" s="38">
        <v>0.02</v>
      </c>
      <c r="L75" s="38">
        <v>0.02</v>
      </c>
      <c r="M75">
        <v>114.91</v>
      </c>
      <c r="N75">
        <v>134.03</v>
      </c>
      <c r="O75">
        <v>100.1</v>
      </c>
      <c r="P75">
        <v>0</v>
      </c>
      <c r="Q75">
        <v>13.61</v>
      </c>
      <c r="R75" s="94">
        <v>0</v>
      </c>
      <c r="S75" s="94">
        <v>0</v>
      </c>
      <c r="T75" s="94">
        <v>0</v>
      </c>
      <c r="U75">
        <v>1.3</v>
      </c>
      <c r="V75">
        <v>0</v>
      </c>
      <c r="W75">
        <v>1.61</v>
      </c>
      <c r="X75">
        <v>30</v>
      </c>
      <c r="Y75">
        <v>10</v>
      </c>
      <c r="Z75">
        <v>10</v>
      </c>
      <c r="AA75">
        <v>0.1</v>
      </c>
      <c r="AB75">
        <v>0.02</v>
      </c>
      <c r="AC75">
        <v>0</v>
      </c>
      <c r="AD75">
        <v>0</v>
      </c>
      <c r="AE75">
        <v>0</v>
      </c>
      <c r="AF75">
        <v>0</v>
      </c>
      <c r="AG75">
        <v>7.67</v>
      </c>
      <c r="AH75">
        <v>18</v>
      </c>
      <c r="AI75">
        <v>18</v>
      </c>
      <c r="AJ75">
        <v>26.75</v>
      </c>
      <c r="AK75">
        <v>0</v>
      </c>
      <c r="AL75">
        <v>0</v>
      </c>
    </row>
    <row r="76" spans="1:38">
      <c r="A76" t="s">
        <v>118</v>
      </c>
      <c r="B76" s="35">
        <v>130.43</v>
      </c>
      <c r="C76" s="35">
        <v>74.94</v>
      </c>
      <c r="D76" s="94">
        <f t="shared" si="1"/>
        <v>0</v>
      </c>
      <c r="E76" s="35"/>
      <c r="F76" s="35"/>
      <c r="G76" s="35"/>
      <c r="H76" s="35"/>
      <c r="I76" s="35"/>
      <c r="J76" s="38">
        <v>0.01</v>
      </c>
      <c r="K76" s="38">
        <v>0.01</v>
      </c>
      <c r="L76" s="38">
        <v>0.01</v>
      </c>
      <c r="M76">
        <v>114.91</v>
      </c>
      <c r="N76">
        <v>134.03</v>
      </c>
      <c r="O76">
        <v>100.1</v>
      </c>
      <c r="P76">
        <v>0</v>
      </c>
      <c r="Q76">
        <v>14.21</v>
      </c>
      <c r="R76" s="94">
        <v>0</v>
      </c>
      <c r="S76" s="94">
        <v>0</v>
      </c>
      <c r="T76" s="94">
        <v>0</v>
      </c>
      <c r="U76">
        <v>1.3</v>
      </c>
      <c r="V76">
        <v>0</v>
      </c>
      <c r="W76">
        <v>1.61</v>
      </c>
      <c r="X76">
        <v>31.01</v>
      </c>
      <c r="Y76">
        <v>10.33</v>
      </c>
      <c r="Z76">
        <v>10.33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</v>
      </c>
      <c r="AH76">
        <v>18.670000000000002</v>
      </c>
      <c r="AI76">
        <v>18.66</v>
      </c>
      <c r="AJ76">
        <v>26.75</v>
      </c>
      <c r="AK76">
        <v>0</v>
      </c>
      <c r="AL76">
        <v>0</v>
      </c>
    </row>
    <row r="77" spans="1:38">
      <c r="A77" t="s">
        <v>119</v>
      </c>
      <c r="B77" s="35">
        <v>130.43</v>
      </c>
      <c r="C77" s="35">
        <v>74.94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114.91</v>
      </c>
      <c r="N77">
        <v>134.03</v>
      </c>
      <c r="O77">
        <v>100.1</v>
      </c>
      <c r="P77">
        <v>0</v>
      </c>
      <c r="Q77">
        <v>15.21</v>
      </c>
      <c r="R77" s="94">
        <v>0</v>
      </c>
      <c r="S77" s="94">
        <v>0</v>
      </c>
      <c r="T77" s="94">
        <v>0</v>
      </c>
      <c r="U77">
        <v>1.3</v>
      </c>
      <c r="V77">
        <v>0</v>
      </c>
      <c r="W77">
        <v>1.61</v>
      </c>
      <c r="X77">
        <v>32.51</v>
      </c>
      <c r="Y77">
        <v>10.83</v>
      </c>
      <c r="Z77">
        <v>10.83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</v>
      </c>
      <c r="AH77">
        <v>20</v>
      </c>
      <c r="AI77">
        <v>20</v>
      </c>
      <c r="AJ77">
        <v>26.75</v>
      </c>
      <c r="AK77">
        <v>0</v>
      </c>
      <c r="AL77">
        <v>0</v>
      </c>
    </row>
    <row r="78" spans="1:38">
      <c r="A78" t="s">
        <v>120</v>
      </c>
      <c r="B78" s="35">
        <v>130.43</v>
      </c>
      <c r="C78" s="35">
        <v>74.94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114.91</v>
      </c>
      <c r="N78">
        <v>134.03</v>
      </c>
      <c r="O78">
        <v>100.1</v>
      </c>
      <c r="P78">
        <v>0</v>
      </c>
      <c r="Q78">
        <v>15.81</v>
      </c>
      <c r="R78" s="94">
        <v>0</v>
      </c>
      <c r="S78" s="94">
        <v>0</v>
      </c>
      <c r="T78" s="94">
        <v>0</v>
      </c>
      <c r="U78">
        <v>1.3</v>
      </c>
      <c r="V78">
        <v>0</v>
      </c>
      <c r="W78">
        <v>1.61</v>
      </c>
      <c r="X78">
        <v>34.99</v>
      </c>
      <c r="Y78">
        <v>11.67</v>
      </c>
      <c r="Z78">
        <v>11.67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8.33</v>
      </c>
      <c r="AH78">
        <v>21.67</v>
      </c>
      <c r="AI78">
        <v>21.66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130.43</v>
      </c>
      <c r="C79" s="35">
        <v>74.94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114.91</v>
      </c>
      <c r="N79">
        <v>134.03</v>
      </c>
      <c r="O79">
        <v>100.1</v>
      </c>
      <c r="P79">
        <v>0</v>
      </c>
      <c r="Q79">
        <v>16.41</v>
      </c>
      <c r="R79" s="94">
        <v>0</v>
      </c>
      <c r="S79" s="94">
        <v>0</v>
      </c>
      <c r="T79" s="94">
        <v>0</v>
      </c>
      <c r="U79">
        <v>1.22</v>
      </c>
      <c r="V79">
        <v>0</v>
      </c>
      <c r="W79">
        <v>1.57</v>
      </c>
      <c r="X79">
        <v>36</v>
      </c>
      <c r="Y79">
        <v>12</v>
      </c>
      <c r="Z79">
        <v>12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8.67</v>
      </c>
      <c r="AH79">
        <v>23.33</v>
      </c>
      <c r="AI79">
        <v>23.34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130.43</v>
      </c>
      <c r="C80" s="35">
        <v>74.94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114.91</v>
      </c>
      <c r="N80">
        <v>134.03</v>
      </c>
      <c r="O80">
        <v>100.1</v>
      </c>
      <c r="P80">
        <v>0</v>
      </c>
      <c r="Q80">
        <v>17.010000000000002</v>
      </c>
      <c r="R80" s="94">
        <v>0</v>
      </c>
      <c r="S80" s="94">
        <v>0</v>
      </c>
      <c r="T80" s="94">
        <v>0</v>
      </c>
      <c r="U80">
        <v>1.22</v>
      </c>
      <c r="V80">
        <v>0</v>
      </c>
      <c r="W80">
        <v>1.57</v>
      </c>
      <c r="X80">
        <v>37.5</v>
      </c>
      <c r="Y80">
        <v>12.5</v>
      </c>
      <c r="Z80">
        <v>12.5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</v>
      </c>
      <c r="AH80">
        <v>25</v>
      </c>
      <c r="AI80">
        <v>25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130.43</v>
      </c>
      <c r="C81" s="35">
        <v>74.94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114.91</v>
      </c>
      <c r="N81">
        <v>134.03</v>
      </c>
      <c r="O81">
        <v>100.1</v>
      </c>
      <c r="P81">
        <v>0</v>
      </c>
      <c r="Q81">
        <v>12.01</v>
      </c>
      <c r="R81" s="94">
        <v>0</v>
      </c>
      <c r="S81" s="94">
        <v>0</v>
      </c>
      <c r="T81" s="94">
        <v>0</v>
      </c>
      <c r="U81">
        <v>1.22</v>
      </c>
      <c r="V81">
        <v>0</v>
      </c>
      <c r="W81">
        <v>1.57</v>
      </c>
      <c r="X81">
        <v>32.51</v>
      </c>
      <c r="Y81">
        <v>10.83</v>
      </c>
      <c r="Z81">
        <v>10.83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9.33</v>
      </c>
      <c r="AH81">
        <v>21.67</v>
      </c>
      <c r="AI81">
        <v>21.66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130.43</v>
      </c>
      <c r="C82" s="35">
        <v>74.94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65.930000000000007</v>
      </c>
      <c r="N82">
        <v>134.03</v>
      </c>
      <c r="O82">
        <v>100.1</v>
      </c>
      <c r="P82">
        <v>0</v>
      </c>
      <c r="Q82">
        <v>12.41</v>
      </c>
      <c r="R82" s="94">
        <v>0</v>
      </c>
      <c r="S82" s="94">
        <v>0</v>
      </c>
      <c r="T82" s="94">
        <v>0</v>
      </c>
      <c r="U82">
        <v>1.22</v>
      </c>
      <c r="V82">
        <v>0</v>
      </c>
      <c r="W82">
        <v>1.57</v>
      </c>
      <c r="X82">
        <v>34.5</v>
      </c>
      <c r="Y82">
        <v>11.5</v>
      </c>
      <c r="Z82">
        <v>11.5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9.33</v>
      </c>
      <c r="AH82">
        <v>25</v>
      </c>
      <c r="AI82">
        <v>25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130.43</v>
      </c>
      <c r="C83" s="35">
        <v>74.94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65.930000000000007</v>
      </c>
      <c r="N83">
        <v>134.03</v>
      </c>
      <c r="O83">
        <v>100.1</v>
      </c>
      <c r="P83">
        <v>0</v>
      </c>
      <c r="Q83">
        <v>16.809999999999999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1.57</v>
      </c>
      <c r="X83">
        <v>32.51</v>
      </c>
      <c r="Y83">
        <v>10.83</v>
      </c>
      <c r="Z83">
        <v>10.83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8.33</v>
      </c>
      <c r="AH83">
        <v>26.67</v>
      </c>
      <c r="AI83">
        <v>26.66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130.43</v>
      </c>
      <c r="C84" s="35">
        <v>74.94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65.930000000000007</v>
      </c>
      <c r="N84">
        <v>134.03</v>
      </c>
      <c r="O84">
        <v>100.1</v>
      </c>
      <c r="P84">
        <v>0</v>
      </c>
      <c r="Q84">
        <v>17.21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1.57</v>
      </c>
      <c r="X84">
        <v>33.49</v>
      </c>
      <c r="Y84">
        <v>11.17</v>
      </c>
      <c r="Z84">
        <v>11.17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28.33</v>
      </c>
      <c r="AI84">
        <v>28.34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130.43</v>
      </c>
      <c r="C85" s="35">
        <v>74.94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65.930000000000007</v>
      </c>
      <c r="N85">
        <v>134.03</v>
      </c>
      <c r="O85">
        <v>100.1</v>
      </c>
      <c r="P85">
        <v>0</v>
      </c>
      <c r="Q85">
        <v>17.61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1.57</v>
      </c>
      <c r="X85">
        <v>30</v>
      </c>
      <c r="Y85">
        <v>10</v>
      </c>
      <c r="Z85">
        <v>10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</v>
      </c>
      <c r="AH85">
        <v>32.67</v>
      </c>
      <c r="AI85">
        <v>32.659999999999997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130.43</v>
      </c>
      <c r="C86" s="35">
        <v>74.94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65.930000000000007</v>
      </c>
      <c r="N86">
        <v>134.03</v>
      </c>
      <c r="O86">
        <v>100.1</v>
      </c>
      <c r="P86">
        <v>0</v>
      </c>
      <c r="Q86">
        <v>18.010000000000002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1.57</v>
      </c>
      <c r="X86">
        <v>31.01</v>
      </c>
      <c r="Y86">
        <v>10.33</v>
      </c>
      <c r="Z86">
        <v>10.33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</v>
      </c>
      <c r="AH86">
        <v>32.33</v>
      </c>
      <c r="AI86">
        <v>32.340000000000003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130.43</v>
      </c>
      <c r="C87" s="35">
        <v>74.94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65.930000000000007</v>
      </c>
      <c r="N87">
        <v>134.03</v>
      </c>
      <c r="O87">
        <v>100.1</v>
      </c>
      <c r="P87">
        <v>0</v>
      </c>
      <c r="Q87">
        <v>18.41</v>
      </c>
      <c r="R87" s="94">
        <v>0</v>
      </c>
      <c r="S87" s="94">
        <v>0</v>
      </c>
      <c r="T87" s="94">
        <v>0</v>
      </c>
      <c r="U87">
        <v>1.22</v>
      </c>
      <c r="V87">
        <v>0</v>
      </c>
      <c r="W87">
        <v>1.57</v>
      </c>
      <c r="X87">
        <v>32.51</v>
      </c>
      <c r="Y87">
        <v>10.83</v>
      </c>
      <c r="Z87">
        <v>10.83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37.67</v>
      </c>
      <c r="AI87">
        <v>37.659999999999997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130.43</v>
      </c>
      <c r="C88" s="35">
        <v>74.94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65.930000000000007</v>
      </c>
      <c r="N88">
        <v>134.03</v>
      </c>
      <c r="O88">
        <v>100.1</v>
      </c>
      <c r="P88">
        <v>0</v>
      </c>
      <c r="Q88">
        <v>18.41</v>
      </c>
      <c r="R88" s="94">
        <v>0</v>
      </c>
      <c r="S88" s="94">
        <v>0</v>
      </c>
      <c r="T88" s="94">
        <v>0</v>
      </c>
      <c r="U88">
        <v>1.22</v>
      </c>
      <c r="V88">
        <v>0</v>
      </c>
      <c r="W88">
        <v>1.57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</v>
      </c>
      <c r="AH88">
        <v>39.67</v>
      </c>
      <c r="AI88">
        <v>39.659999999999997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130.43</v>
      </c>
      <c r="C89" s="35">
        <v>86.66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70.069999999999993</v>
      </c>
      <c r="N89">
        <v>134.03</v>
      </c>
      <c r="O89">
        <v>100.1</v>
      </c>
      <c r="P89">
        <v>0</v>
      </c>
      <c r="Q89">
        <v>14.01</v>
      </c>
      <c r="R89" s="94">
        <v>0</v>
      </c>
      <c r="S89" s="94">
        <v>0</v>
      </c>
      <c r="T89" s="94">
        <v>0</v>
      </c>
      <c r="U89">
        <v>1.22</v>
      </c>
      <c r="V89">
        <v>0</v>
      </c>
      <c r="W89">
        <v>1.57</v>
      </c>
      <c r="X89">
        <v>25.01</v>
      </c>
      <c r="Y89">
        <v>8.33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</v>
      </c>
      <c r="AH89">
        <v>26.67</v>
      </c>
      <c r="AI89">
        <v>26.66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130.43</v>
      </c>
      <c r="C90" s="35">
        <v>86.66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70.069999999999993</v>
      </c>
      <c r="N90">
        <v>134.03</v>
      </c>
      <c r="O90">
        <v>100.1</v>
      </c>
      <c r="P90">
        <v>0</v>
      </c>
      <c r="Q90">
        <v>14.41</v>
      </c>
      <c r="R90" s="94">
        <v>0</v>
      </c>
      <c r="S90" s="94">
        <v>0</v>
      </c>
      <c r="T90" s="94">
        <v>0</v>
      </c>
      <c r="U90">
        <v>1.22</v>
      </c>
      <c r="V90">
        <v>0</v>
      </c>
      <c r="W90">
        <v>1.57</v>
      </c>
      <c r="X90">
        <v>25.99</v>
      </c>
      <c r="Y90">
        <v>8.67</v>
      </c>
      <c r="Z90">
        <v>8.67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27.33</v>
      </c>
      <c r="AI90">
        <v>27.34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130.43</v>
      </c>
      <c r="C91" s="35">
        <v>86.66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70.069999999999993</v>
      </c>
      <c r="N91">
        <v>134.03</v>
      </c>
      <c r="O91">
        <v>100.1</v>
      </c>
      <c r="P91">
        <v>0</v>
      </c>
      <c r="Q91">
        <v>14.61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1.57</v>
      </c>
      <c r="X91">
        <v>27</v>
      </c>
      <c r="Y91">
        <v>9</v>
      </c>
      <c r="Z91">
        <v>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12.33</v>
      </c>
      <c r="AH91">
        <v>33</v>
      </c>
      <c r="AI91">
        <v>33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130.43</v>
      </c>
      <c r="C92" s="35">
        <v>74.489999999999995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70.069999999999993</v>
      </c>
      <c r="N92">
        <v>134.03</v>
      </c>
      <c r="O92">
        <v>100.1</v>
      </c>
      <c r="P92">
        <v>0</v>
      </c>
      <c r="Q92">
        <v>15.01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1.57</v>
      </c>
      <c r="X92">
        <v>28.01</v>
      </c>
      <c r="Y92">
        <v>9.33</v>
      </c>
      <c r="Z92">
        <v>9.33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33.67</v>
      </c>
      <c r="AI92">
        <v>33.659999999999997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130.43</v>
      </c>
      <c r="C93" s="35">
        <v>74.489999999999995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70.069999999999993</v>
      </c>
      <c r="N93">
        <v>134.03</v>
      </c>
      <c r="O93">
        <v>100.1</v>
      </c>
      <c r="P93">
        <v>0</v>
      </c>
      <c r="Q93">
        <v>15.61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1.57</v>
      </c>
      <c r="X93">
        <v>37.01</v>
      </c>
      <c r="Y93">
        <v>12.33</v>
      </c>
      <c r="Z93">
        <v>12.33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</v>
      </c>
      <c r="AH93">
        <v>34.33</v>
      </c>
      <c r="AI93">
        <v>34.340000000000003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130.43</v>
      </c>
      <c r="C94" s="35">
        <v>74.489999999999995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70.069999999999993</v>
      </c>
      <c r="N94">
        <v>134.03</v>
      </c>
      <c r="O94">
        <v>100.1</v>
      </c>
      <c r="P94">
        <v>0</v>
      </c>
      <c r="Q94">
        <v>16.41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1.57</v>
      </c>
      <c r="X94">
        <v>36</v>
      </c>
      <c r="Y94">
        <v>12</v>
      </c>
      <c r="Z94">
        <v>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</v>
      </c>
      <c r="AH94">
        <v>35</v>
      </c>
      <c r="AI94">
        <v>35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130.43</v>
      </c>
      <c r="C95" s="35">
        <v>74.489999999999995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70.069999999999993</v>
      </c>
      <c r="N95">
        <v>134.03</v>
      </c>
      <c r="O95">
        <v>100.1</v>
      </c>
      <c r="P95">
        <v>0</v>
      </c>
      <c r="Q95">
        <v>16.61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1.57</v>
      </c>
      <c r="X95">
        <v>34.99</v>
      </c>
      <c r="Y95">
        <v>11.67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11.67</v>
      </c>
      <c r="AH95">
        <v>41.67</v>
      </c>
      <c r="AI95">
        <v>41.66</v>
      </c>
      <c r="AJ95">
        <v>25.23</v>
      </c>
      <c r="AK95">
        <v>0</v>
      </c>
      <c r="AL95">
        <v>0</v>
      </c>
    </row>
    <row r="96" spans="1:38">
      <c r="A96" t="s">
        <v>138</v>
      </c>
      <c r="B96" s="35">
        <v>130.43</v>
      </c>
      <c r="C96" s="35">
        <v>74.489999999999995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70.069999999999993</v>
      </c>
      <c r="N96">
        <v>115.3</v>
      </c>
      <c r="O96">
        <v>100.1</v>
      </c>
      <c r="P96">
        <v>0</v>
      </c>
      <c r="Q96">
        <v>16.21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1.57</v>
      </c>
      <c r="X96">
        <v>34.99</v>
      </c>
      <c r="Y96">
        <v>11.67</v>
      </c>
      <c r="Z96">
        <v>11.67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11.33</v>
      </c>
      <c r="AH96">
        <v>42.67</v>
      </c>
      <c r="AI96">
        <v>42.66</v>
      </c>
      <c r="AJ96">
        <v>25.23</v>
      </c>
      <c r="AK96">
        <v>0</v>
      </c>
      <c r="AL96">
        <v>0</v>
      </c>
    </row>
    <row r="97" spans="1:50">
      <c r="A97" t="s">
        <v>139</v>
      </c>
      <c r="B97" s="35">
        <v>130.43</v>
      </c>
      <c r="C97" s="35">
        <v>74.489999999999995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70.069999999999993</v>
      </c>
      <c r="N97">
        <v>96.08</v>
      </c>
      <c r="O97">
        <v>100.1</v>
      </c>
      <c r="P97">
        <v>0</v>
      </c>
      <c r="Q97">
        <v>16.010000000000002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1.57</v>
      </c>
      <c r="X97">
        <v>34.99</v>
      </c>
      <c r="Y97">
        <v>11.67</v>
      </c>
      <c r="Z97">
        <v>11.67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11.33</v>
      </c>
      <c r="AH97">
        <v>43.33</v>
      </c>
      <c r="AI97">
        <v>43.34</v>
      </c>
      <c r="AJ97">
        <v>25.23</v>
      </c>
      <c r="AK97">
        <v>0</v>
      </c>
      <c r="AL97">
        <v>0</v>
      </c>
    </row>
    <row r="98" spans="1:50">
      <c r="A98" t="s">
        <v>140</v>
      </c>
      <c r="B98" s="35">
        <v>130.43</v>
      </c>
      <c r="C98" s="35">
        <v>74.489999999999995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70.069999999999993</v>
      </c>
      <c r="N98">
        <v>74.709999999999994</v>
      </c>
      <c r="O98">
        <v>100.1</v>
      </c>
      <c r="P98">
        <v>0</v>
      </c>
      <c r="Q98">
        <v>15.61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1.57</v>
      </c>
      <c r="X98">
        <v>34.99</v>
      </c>
      <c r="Y98">
        <v>11.67</v>
      </c>
      <c r="Z98">
        <v>11.67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</v>
      </c>
      <c r="AH98">
        <v>44</v>
      </c>
      <c r="AI98">
        <v>44</v>
      </c>
      <c r="AJ98">
        <v>25.23</v>
      </c>
      <c r="AK98">
        <v>0</v>
      </c>
      <c r="AL98">
        <v>0</v>
      </c>
    </row>
    <row r="99" spans="1:50">
      <c r="A99" t="s">
        <v>141</v>
      </c>
      <c r="B99" s="35">
        <f>SUM(B3:B98)/4000</f>
        <v>2.5420275000000006</v>
      </c>
      <c r="C99" s="35">
        <f t="shared" ref="C99:P99" si="2">SUM(C3:C98)/4000</f>
        <v>1.720007499999997</v>
      </c>
      <c r="D99" s="94">
        <f t="shared" ref="D99" si="3">SUM(D3:D98)/4000</f>
        <v>0.83813499999999985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9.611500000000002E-2</v>
      </c>
      <c r="K99" s="38">
        <f t="shared" si="2"/>
        <v>9.611500000000002E-2</v>
      </c>
      <c r="L99" s="38">
        <f t="shared" si="2"/>
        <v>9.8532499999999967E-2</v>
      </c>
      <c r="M99">
        <f t="shared" si="2"/>
        <v>1.9534749999999981</v>
      </c>
      <c r="N99">
        <f t="shared" si="2"/>
        <v>2.7448000000000019</v>
      </c>
      <c r="O99">
        <f t="shared" si="2"/>
        <v>2.1841250000000034</v>
      </c>
      <c r="P99">
        <f t="shared" si="2"/>
        <v>0</v>
      </c>
      <c r="Q99">
        <f t="shared" ref="Q99:AF99" si="5">SUM(Q3:Q98)/4000</f>
        <v>0.34568499999999991</v>
      </c>
      <c r="R99" s="94">
        <f t="shared" si="5"/>
        <v>0.29432250000000021</v>
      </c>
      <c r="S99" s="94">
        <f t="shared" si="5"/>
        <v>0.25238250000000018</v>
      </c>
      <c r="T99" s="94">
        <f t="shared" si="5"/>
        <v>0.29142999999999991</v>
      </c>
      <c r="U99">
        <f t="shared" si="5"/>
        <v>2.8159999999999998E-2</v>
      </c>
      <c r="V99">
        <f t="shared" si="5"/>
        <v>0.95488000000000017</v>
      </c>
      <c r="W99">
        <f t="shared" si="5"/>
        <v>3.7209999999999965E-2</v>
      </c>
      <c r="X99">
        <f t="shared" si="5"/>
        <v>0.58296249999999972</v>
      </c>
      <c r="Y99">
        <f t="shared" si="5"/>
        <v>0.19426249999999987</v>
      </c>
      <c r="Z99">
        <f t="shared" si="5"/>
        <v>0.19426249999999987</v>
      </c>
      <c r="AA99">
        <f t="shared" si="5"/>
        <v>1.6025249999999995</v>
      </c>
      <c r="AB99">
        <f t="shared" si="5"/>
        <v>0.32053499999999979</v>
      </c>
      <c r="AC99">
        <f t="shared" si="5"/>
        <v>0.62624999999999997</v>
      </c>
      <c r="AD99">
        <f t="shared" si="5"/>
        <v>0.27900000000000003</v>
      </c>
      <c r="AE99">
        <f t="shared" si="5"/>
        <v>0.62050000000000005</v>
      </c>
      <c r="AF99">
        <f t="shared" si="5"/>
        <v>0.309</v>
      </c>
      <c r="AG99">
        <f t="shared" ref="AG99:AM99" si="6">SUM(AG3:AG98)/4000</f>
        <v>0.17529499999999992</v>
      </c>
      <c r="AH99">
        <f t="shared" si="6"/>
        <v>0.47557250000000023</v>
      </c>
      <c r="AI99">
        <f t="shared" si="6"/>
        <v>0.47560500000000022</v>
      </c>
      <c r="AJ99">
        <f t="shared" si="6"/>
        <v>0.59230250000000051</v>
      </c>
      <c r="AK99">
        <f t="shared" si="6"/>
        <v>1.2597499999999999</v>
      </c>
      <c r="AL99">
        <f t="shared" si="6"/>
        <v>0.53749999999999998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45661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269.02999999999997</v>
      </c>
      <c r="L3">
        <v>4.9998555289086655</v>
      </c>
      <c r="M3">
        <v>61.27</v>
      </c>
      <c r="N3">
        <v>50.11</v>
      </c>
      <c r="O3">
        <v>70.78</v>
      </c>
      <c r="P3">
        <v>13.161193542535825</v>
      </c>
      <c r="Q3">
        <v>5.0299999999999994</v>
      </c>
      <c r="R3">
        <v>10.29</v>
      </c>
      <c r="S3">
        <v>6.15</v>
      </c>
      <c r="T3">
        <v>0</v>
      </c>
      <c r="U3">
        <v>49.73</v>
      </c>
      <c r="V3">
        <v>4.1499999999999995</v>
      </c>
      <c r="W3">
        <v>12.506178985949907</v>
      </c>
      <c r="X3">
        <v>40.906182344158267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29.592708000000002</v>
      </c>
      <c r="AH3">
        <v>0</v>
      </c>
      <c r="AI3">
        <v>0</v>
      </c>
      <c r="AJ3">
        <v>0</v>
      </c>
      <c r="AK3">
        <v>22.814307328605206</v>
      </c>
      <c r="AL3">
        <v>1.0071557659208261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0.23278713768115936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661.92043372022101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269.02999999999997</v>
      </c>
      <c r="L4">
        <v>4.9998555289086655</v>
      </c>
      <c r="M4">
        <v>61.27</v>
      </c>
      <c r="N4">
        <v>50.11</v>
      </c>
      <c r="O4">
        <v>70.78</v>
      </c>
      <c r="P4">
        <v>13.161193542535825</v>
      </c>
      <c r="Q4">
        <v>5.0299999999999994</v>
      </c>
      <c r="R4">
        <v>9.85</v>
      </c>
      <c r="S4">
        <v>6.15</v>
      </c>
      <c r="T4">
        <v>0</v>
      </c>
      <c r="U4">
        <v>49.73</v>
      </c>
      <c r="V4">
        <v>4.1499999999999995</v>
      </c>
      <c r="W4">
        <v>10.500000000000002</v>
      </c>
      <c r="X4">
        <v>34.490000000000009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29.592708000000002</v>
      </c>
      <c r="AH4">
        <v>0</v>
      </c>
      <c r="AI4">
        <v>0</v>
      </c>
      <c r="AJ4">
        <v>0</v>
      </c>
      <c r="AK4">
        <v>22.814307328605206</v>
      </c>
      <c r="AL4">
        <v>1.0071557659208261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0.23278713768115936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653.05807239011278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269.02999999999997</v>
      </c>
      <c r="L5">
        <v>4.9998555289086655</v>
      </c>
      <c r="M5">
        <v>61.27</v>
      </c>
      <c r="N5">
        <v>50.11</v>
      </c>
      <c r="O5">
        <v>70.78</v>
      </c>
      <c r="P5">
        <v>13.161193542535825</v>
      </c>
      <c r="Q5">
        <v>5.0299999999999994</v>
      </c>
      <c r="R5">
        <v>9.85</v>
      </c>
      <c r="S5">
        <v>6.15</v>
      </c>
      <c r="T5">
        <v>0</v>
      </c>
      <c r="U5">
        <v>49.73</v>
      </c>
      <c r="V5">
        <v>4.1499999999999995</v>
      </c>
      <c r="W5">
        <v>10.500000000000002</v>
      </c>
      <c r="X5">
        <v>34.490000000000009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29.592708000000002</v>
      </c>
      <c r="AH5">
        <v>0</v>
      </c>
      <c r="AI5">
        <v>0</v>
      </c>
      <c r="AJ5">
        <v>0</v>
      </c>
      <c r="AK5">
        <v>22.814307328605206</v>
      </c>
      <c r="AL5">
        <v>1.0071557659208261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0.23278713768115936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653.05807239011278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269.02999999999997</v>
      </c>
      <c r="L6">
        <v>4.9998555289086655</v>
      </c>
      <c r="M6">
        <v>33.730000000000004</v>
      </c>
      <c r="N6">
        <v>27.573011469142546</v>
      </c>
      <c r="O6">
        <v>38.93</v>
      </c>
      <c r="P6">
        <v>13.161193542535825</v>
      </c>
      <c r="Q6">
        <v>5.0299999999999994</v>
      </c>
      <c r="R6">
        <v>9.85</v>
      </c>
      <c r="S6">
        <v>6.15</v>
      </c>
      <c r="T6">
        <v>0</v>
      </c>
      <c r="U6">
        <v>49.73</v>
      </c>
      <c r="V6">
        <v>4.1499999999999995</v>
      </c>
      <c r="W6">
        <v>10.500000000000002</v>
      </c>
      <c r="X6">
        <v>34.490000000000009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29.592708000000002</v>
      </c>
      <c r="AH6">
        <v>0</v>
      </c>
      <c r="AI6">
        <v>0</v>
      </c>
      <c r="AJ6">
        <v>0</v>
      </c>
      <c r="AK6">
        <v>22.814307328605206</v>
      </c>
      <c r="AL6">
        <v>1.0071557659208261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0.23278713768115936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571.13108385925534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269.02999999999997</v>
      </c>
      <c r="L7">
        <v>4.9998555289086655</v>
      </c>
      <c r="M7">
        <v>33.730000000000004</v>
      </c>
      <c r="N7">
        <v>27.573011469142546</v>
      </c>
      <c r="O7">
        <v>38.93</v>
      </c>
      <c r="P7">
        <v>13.161193542535825</v>
      </c>
      <c r="Q7">
        <v>5.0299999999999994</v>
      </c>
      <c r="R7">
        <v>9.85</v>
      </c>
      <c r="S7">
        <v>6.15</v>
      </c>
      <c r="T7">
        <v>0</v>
      </c>
      <c r="U7">
        <v>49.73</v>
      </c>
      <c r="V7">
        <v>4.1499999999999995</v>
      </c>
      <c r="W7">
        <v>10.500000000000002</v>
      </c>
      <c r="X7">
        <v>34.490000000000009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29.592708000000002</v>
      </c>
      <c r="AH7">
        <v>0</v>
      </c>
      <c r="AI7">
        <v>0</v>
      </c>
      <c r="AJ7">
        <v>0</v>
      </c>
      <c r="AK7">
        <v>22.814307328605206</v>
      </c>
      <c r="AL7">
        <v>1.0071557659208261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0.23278713768115936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571.13108385925534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269.02999999999997</v>
      </c>
      <c r="L8">
        <v>4.9998555289086655</v>
      </c>
      <c r="M8">
        <v>33.730000000000004</v>
      </c>
      <c r="N8">
        <v>27.573011469142546</v>
      </c>
      <c r="O8">
        <v>38.93</v>
      </c>
      <c r="P8">
        <v>13.16</v>
      </c>
      <c r="Q8">
        <v>5.0299999999999994</v>
      </c>
      <c r="R8">
        <v>9.85</v>
      </c>
      <c r="S8">
        <v>6.15</v>
      </c>
      <c r="T8">
        <v>0</v>
      </c>
      <c r="U8">
        <v>49.73</v>
      </c>
      <c r="V8">
        <v>4.1499999999999995</v>
      </c>
      <c r="W8">
        <v>10.500000000000002</v>
      </c>
      <c r="X8">
        <v>34.490000000000009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29.592708000000002</v>
      </c>
      <c r="AH8">
        <v>0</v>
      </c>
      <c r="AI8">
        <v>0</v>
      </c>
      <c r="AJ8">
        <v>0</v>
      </c>
      <c r="AK8">
        <v>22.814307328605206</v>
      </c>
      <c r="AL8">
        <v>1.0071557659208261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0.23278713768115936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571.12989031671952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269.02999999999997</v>
      </c>
      <c r="L9">
        <v>4.9998555289086655</v>
      </c>
      <c r="M9">
        <v>33.730000000000004</v>
      </c>
      <c r="N9">
        <v>27.573011469142546</v>
      </c>
      <c r="O9">
        <v>38.93</v>
      </c>
      <c r="P9">
        <v>13.16</v>
      </c>
      <c r="Q9">
        <v>5.0299999999999994</v>
      </c>
      <c r="R9">
        <v>9.85</v>
      </c>
      <c r="S9">
        <v>6.15</v>
      </c>
      <c r="T9">
        <v>0</v>
      </c>
      <c r="U9">
        <v>49.73</v>
      </c>
      <c r="V9">
        <v>4.1499999999999995</v>
      </c>
      <c r="W9">
        <v>10.500000000000002</v>
      </c>
      <c r="X9">
        <v>34.490000000000009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29.592708000000002</v>
      </c>
      <c r="AH9">
        <v>0</v>
      </c>
      <c r="AI9">
        <v>0</v>
      </c>
      <c r="AJ9">
        <v>0</v>
      </c>
      <c r="AK9">
        <v>22.814307328605206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0</v>
      </c>
      <c r="AR9">
        <v>0.23278713768115936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568.70111431671955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269.02999999999997</v>
      </c>
      <c r="L10">
        <v>4.9998555289086655</v>
      </c>
      <c r="M10">
        <v>33.730000000000004</v>
      </c>
      <c r="N10">
        <v>27.573011469142546</v>
      </c>
      <c r="O10">
        <v>38.93</v>
      </c>
      <c r="P10">
        <v>13.16</v>
      </c>
      <c r="Q10">
        <v>5.0299999999999994</v>
      </c>
      <c r="R10">
        <v>9.85</v>
      </c>
      <c r="S10">
        <v>6.15</v>
      </c>
      <c r="T10">
        <v>0</v>
      </c>
      <c r="U10">
        <v>49.73</v>
      </c>
      <c r="V10">
        <v>4.1499999999999995</v>
      </c>
      <c r="W10">
        <v>10.500000000000002</v>
      </c>
      <c r="X10">
        <v>34.490000000000009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29.592708000000002</v>
      </c>
      <c r="AH10">
        <v>0</v>
      </c>
      <c r="AI10">
        <v>0</v>
      </c>
      <c r="AJ10">
        <v>0</v>
      </c>
      <c r="AK10">
        <v>22.814307328605206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0.23278713768115936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568.70111431671955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269.02999999999997</v>
      </c>
      <c r="L11">
        <v>4.9998555289086655</v>
      </c>
      <c r="M11">
        <v>33.730000000000004</v>
      </c>
      <c r="N11">
        <v>27.573011469142546</v>
      </c>
      <c r="O11">
        <v>38.93</v>
      </c>
      <c r="P11">
        <v>13.16</v>
      </c>
      <c r="Q11">
        <v>5.0299999999999994</v>
      </c>
      <c r="R11">
        <v>9.85</v>
      </c>
      <c r="S11">
        <v>6.15</v>
      </c>
      <c r="T11">
        <v>0</v>
      </c>
      <c r="U11">
        <v>49.73</v>
      </c>
      <c r="V11">
        <v>4.1499999999999995</v>
      </c>
      <c r="W11">
        <v>10.500000000000002</v>
      </c>
      <c r="X11">
        <v>34.490000000000009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29.592708000000002</v>
      </c>
      <c r="AH11">
        <v>0</v>
      </c>
      <c r="AI11">
        <v>0</v>
      </c>
      <c r="AJ11">
        <v>0</v>
      </c>
      <c r="AK11">
        <v>22.814307328605206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568.70111431671955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269.02999999999997</v>
      </c>
      <c r="L12">
        <v>4.9998555289086655</v>
      </c>
      <c r="M12">
        <v>33.730000000000004</v>
      </c>
      <c r="N12">
        <v>27.573011469142546</v>
      </c>
      <c r="O12">
        <v>38.93</v>
      </c>
      <c r="P12">
        <v>13.16</v>
      </c>
      <c r="Q12">
        <v>5.0299999999999994</v>
      </c>
      <c r="R12">
        <v>9.85</v>
      </c>
      <c r="S12">
        <v>6.15</v>
      </c>
      <c r="T12">
        <v>0</v>
      </c>
      <c r="U12">
        <v>49.73</v>
      </c>
      <c r="V12">
        <v>4.1499999999999995</v>
      </c>
      <c r="W12">
        <v>10.500000000000002</v>
      </c>
      <c r="X12">
        <v>34.490000000000009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29.592708000000002</v>
      </c>
      <c r="AH12">
        <v>0</v>
      </c>
      <c r="AI12">
        <v>0</v>
      </c>
      <c r="AJ12">
        <v>0</v>
      </c>
      <c r="AK12">
        <v>22.814307328605206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568.70111431671955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269.02999999999997</v>
      </c>
      <c r="L13">
        <v>4.9998555289086655</v>
      </c>
      <c r="M13">
        <v>33.730000000000004</v>
      </c>
      <c r="N13">
        <v>27.573011469142546</v>
      </c>
      <c r="O13">
        <v>38.93</v>
      </c>
      <c r="P13">
        <v>13.16</v>
      </c>
      <c r="Q13">
        <v>5.0299999999999994</v>
      </c>
      <c r="R13">
        <v>9.85</v>
      </c>
      <c r="S13">
        <v>6.15</v>
      </c>
      <c r="T13">
        <v>0</v>
      </c>
      <c r="U13">
        <v>49.73</v>
      </c>
      <c r="V13">
        <v>4.1499999999999995</v>
      </c>
      <c r="W13">
        <v>10.91</v>
      </c>
      <c r="X13">
        <v>34.490000000000009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29.592708000000002</v>
      </c>
      <c r="AH13">
        <v>0</v>
      </c>
      <c r="AI13">
        <v>0</v>
      </c>
      <c r="AJ13">
        <v>0</v>
      </c>
      <c r="AK13">
        <v>22.814307328605206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569.11111431671964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269.02999999999997</v>
      </c>
      <c r="L14">
        <v>4.9998555289086655</v>
      </c>
      <c r="M14">
        <v>33.730000000000004</v>
      </c>
      <c r="N14">
        <v>27.573011469142546</v>
      </c>
      <c r="O14">
        <v>38.93</v>
      </c>
      <c r="P14">
        <v>13.16</v>
      </c>
      <c r="Q14">
        <v>5.0299999999999994</v>
      </c>
      <c r="R14">
        <v>9.85</v>
      </c>
      <c r="S14">
        <v>6.15</v>
      </c>
      <c r="T14">
        <v>0</v>
      </c>
      <c r="U14">
        <v>49.73</v>
      </c>
      <c r="V14">
        <v>4.1499999999999995</v>
      </c>
      <c r="W14">
        <v>10.91</v>
      </c>
      <c r="X14">
        <v>34.490000000000009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29.592708000000002</v>
      </c>
      <c r="AH14">
        <v>0</v>
      </c>
      <c r="AI14">
        <v>0</v>
      </c>
      <c r="AJ14">
        <v>0</v>
      </c>
      <c r="AK14">
        <v>22.814307328605206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569.11111431671964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269.02999999999997</v>
      </c>
      <c r="L15">
        <v>4.9998555289086655</v>
      </c>
      <c r="M15">
        <v>33.730000000000004</v>
      </c>
      <c r="N15">
        <v>27.573011469142546</v>
      </c>
      <c r="O15">
        <v>38.93</v>
      </c>
      <c r="P15">
        <v>13.16</v>
      </c>
      <c r="Q15">
        <v>5.0299999999999994</v>
      </c>
      <c r="R15">
        <v>9.85</v>
      </c>
      <c r="S15">
        <v>6.15</v>
      </c>
      <c r="T15">
        <v>0</v>
      </c>
      <c r="U15">
        <v>49.73</v>
      </c>
      <c r="V15">
        <v>4.1499999999999995</v>
      </c>
      <c r="W15">
        <v>10.91</v>
      </c>
      <c r="X15">
        <v>34.490000000000009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29.592708000000002</v>
      </c>
      <c r="AH15">
        <v>0</v>
      </c>
      <c r="AI15">
        <v>0</v>
      </c>
      <c r="AJ15">
        <v>0</v>
      </c>
      <c r="AK15">
        <v>22.814307328605206</v>
      </c>
      <c r="AL15">
        <v>6.6621488812392418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574.76610743203798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269.02999999999997</v>
      </c>
      <c r="L16">
        <v>4.9998555289086655</v>
      </c>
      <c r="M16">
        <v>33.730000000000004</v>
      </c>
      <c r="N16">
        <v>27.573011469142546</v>
      </c>
      <c r="O16">
        <v>38.93</v>
      </c>
      <c r="P16">
        <v>13.16</v>
      </c>
      <c r="Q16">
        <v>5.0299999999999994</v>
      </c>
      <c r="R16">
        <v>9.85</v>
      </c>
      <c r="S16">
        <v>6.15</v>
      </c>
      <c r="T16">
        <v>0</v>
      </c>
      <c r="U16">
        <v>49.73</v>
      </c>
      <c r="V16">
        <v>4.1499999999999995</v>
      </c>
      <c r="W16">
        <v>10.91</v>
      </c>
      <c r="X16">
        <v>34.490000000000009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29.592708000000002</v>
      </c>
      <c r="AH16">
        <v>0</v>
      </c>
      <c r="AI16">
        <v>0</v>
      </c>
      <c r="AJ16">
        <v>0</v>
      </c>
      <c r="AK16">
        <v>22.814307328605206</v>
      </c>
      <c r="AL16">
        <v>29.983400172117037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598.08735872291584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269.02999999999997</v>
      </c>
      <c r="L17">
        <v>4.9998555289086655</v>
      </c>
      <c r="M17">
        <v>33.730000000000004</v>
      </c>
      <c r="N17">
        <v>27.573011469142546</v>
      </c>
      <c r="O17">
        <v>38.93</v>
      </c>
      <c r="P17">
        <v>13.16</v>
      </c>
      <c r="Q17">
        <v>5.0299999999999994</v>
      </c>
      <c r="R17">
        <v>9.85</v>
      </c>
      <c r="S17">
        <v>6.15</v>
      </c>
      <c r="T17">
        <v>0</v>
      </c>
      <c r="U17">
        <v>49.73</v>
      </c>
      <c r="V17">
        <v>4.1499999999999995</v>
      </c>
      <c r="W17">
        <v>10.91</v>
      </c>
      <c r="X17">
        <v>34.490000000000009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29.592708000000002</v>
      </c>
      <c r="AH17">
        <v>0</v>
      </c>
      <c r="AI17">
        <v>0</v>
      </c>
      <c r="AJ17">
        <v>0</v>
      </c>
      <c r="AK17">
        <v>22.814307328605206</v>
      </c>
      <c r="AL17">
        <v>29.983400172117037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598.08735872291584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269.02999999999997</v>
      </c>
      <c r="L18">
        <v>4.9998555289086655</v>
      </c>
      <c r="M18">
        <v>33.730000000000004</v>
      </c>
      <c r="N18">
        <v>27.573011469142546</v>
      </c>
      <c r="O18">
        <v>38.93</v>
      </c>
      <c r="P18">
        <v>13.16</v>
      </c>
      <c r="Q18">
        <v>5.0299999999999994</v>
      </c>
      <c r="R18">
        <v>9.85</v>
      </c>
      <c r="S18">
        <v>6.15</v>
      </c>
      <c r="T18">
        <v>0</v>
      </c>
      <c r="U18">
        <v>49.73</v>
      </c>
      <c r="V18">
        <v>4.1499999999999995</v>
      </c>
      <c r="W18">
        <v>10.91</v>
      </c>
      <c r="X18">
        <v>34.490000000000009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29.592708000000002</v>
      </c>
      <c r="AH18">
        <v>0</v>
      </c>
      <c r="AI18">
        <v>0</v>
      </c>
      <c r="AJ18">
        <v>0</v>
      </c>
      <c r="AK18">
        <v>22.814307328605206</v>
      </c>
      <c r="AL18">
        <v>29.983400172117037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598.08735872291584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269.02999999999997</v>
      </c>
      <c r="L19">
        <v>4.9998555289086655</v>
      </c>
      <c r="M19">
        <v>33.730000000000004</v>
      </c>
      <c r="N19">
        <v>27.573011469142546</v>
      </c>
      <c r="O19">
        <v>38.93</v>
      </c>
      <c r="P19">
        <v>13.16</v>
      </c>
      <c r="Q19">
        <v>5.0299999999999994</v>
      </c>
      <c r="R19">
        <v>9.85</v>
      </c>
      <c r="S19">
        <v>6.15</v>
      </c>
      <c r="T19">
        <v>0</v>
      </c>
      <c r="U19">
        <v>46.49</v>
      </c>
      <c r="V19">
        <v>4.1499999999999995</v>
      </c>
      <c r="W19">
        <v>10.500000000000002</v>
      </c>
      <c r="X19">
        <v>34.490000000000009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29.592708000000002</v>
      </c>
      <c r="AH19">
        <v>0</v>
      </c>
      <c r="AI19">
        <v>0</v>
      </c>
      <c r="AJ19">
        <v>0</v>
      </c>
      <c r="AK19">
        <v>22.814307328605206</v>
      </c>
      <c r="AL19">
        <v>29.983400172117037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594.43735872291575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269.02999999999997</v>
      </c>
      <c r="L20">
        <v>4.9998555289086655</v>
      </c>
      <c r="M20">
        <v>33.730000000000004</v>
      </c>
      <c r="N20">
        <v>27.573011469142546</v>
      </c>
      <c r="O20">
        <v>38.93</v>
      </c>
      <c r="P20">
        <v>13.16</v>
      </c>
      <c r="Q20">
        <v>5.0299999999999994</v>
      </c>
      <c r="R20">
        <v>9.85</v>
      </c>
      <c r="S20">
        <v>6.15</v>
      </c>
      <c r="T20">
        <v>0</v>
      </c>
      <c r="U20">
        <v>44.09</v>
      </c>
      <c r="V20">
        <v>4.1499999999999995</v>
      </c>
      <c r="W20">
        <v>10.500000000000002</v>
      </c>
      <c r="X20">
        <v>34.490000000000009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29.592708000000002</v>
      </c>
      <c r="AH20">
        <v>0</v>
      </c>
      <c r="AI20">
        <v>0</v>
      </c>
      <c r="AJ20">
        <v>0</v>
      </c>
      <c r="AK20">
        <v>22.814307328605206</v>
      </c>
      <c r="AL20">
        <v>29.983400172117037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592.03735872291577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269.02999999999997</v>
      </c>
      <c r="L21">
        <v>4.9998555289086655</v>
      </c>
      <c r="M21">
        <v>33.730000000000004</v>
      </c>
      <c r="N21">
        <v>27.573011469142546</v>
      </c>
      <c r="O21">
        <v>38.93</v>
      </c>
      <c r="P21">
        <v>13.16</v>
      </c>
      <c r="Q21">
        <v>5.0299999999999994</v>
      </c>
      <c r="R21">
        <v>9.85</v>
      </c>
      <c r="S21">
        <v>6.15</v>
      </c>
      <c r="T21">
        <v>0</v>
      </c>
      <c r="U21">
        <v>41.68</v>
      </c>
      <c r="V21">
        <v>4.1499999999999995</v>
      </c>
      <c r="W21">
        <v>10.500000000000002</v>
      </c>
      <c r="X21">
        <v>34.490000000000009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29.592708000000002</v>
      </c>
      <c r="AH21">
        <v>0</v>
      </c>
      <c r="AI21">
        <v>0</v>
      </c>
      <c r="AJ21">
        <v>0</v>
      </c>
      <c r="AK21">
        <v>22.814307328605206</v>
      </c>
      <c r="AL21">
        <v>29.983400172117037</v>
      </c>
      <c r="AM21">
        <v>0</v>
      </c>
      <c r="AN21">
        <v>0</v>
      </c>
      <c r="AO21">
        <v>0</v>
      </c>
      <c r="AP21">
        <v>2.4287760000000005</v>
      </c>
      <c r="AQ21">
        <v>0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592.05613472291577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269.02999999999997</v>
      </c>
      <c r="L22">
        <v>4.9998555289086655</v>
      </c>
      <c r="M22">
        <v>33.730000000000004</v>
      </c>
      <c r="N22">
        <v>27.573011469142546</v>
      </c>
      <c r="O22">
        <v>38.93</v>
      </c>
      <c r="P22">
        <v>13.16</v>
      </c>
      <c r="Q22">
        <v>5.0299999999999994</v>
      </c>
      <c r="R22">
        <v>9.85</v>
      </c>
      <c r="S22">
        <v>6.15</v>
      </c>
      <c r="T22">
        <v>0</v>
      </c>
      <c r="U22">
        <v>39.28</v>
      </c>
      <c r="V22">
        <v>4.1499999999999995</v>
      </c>
      <c r="W22">
        <v>10.500000000000002</v>
      </c>
      <c r="X22">
        <v>34.490000000000009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29.592708000000002</v>
      </c>
      <c r="AH22">
        <v>0</v>
      </c>
      <c r="AI22">
        <v>0</v>
      </c>
      <c r="AJ22">
        <v>0</v>
      </c>
      <c r="AK22">
        <v>22.814307328605206</v>
      </c>
      <c r="AL22">
        <v>6.6621488812392418</v>
      </c>
      <c r="AM22">
        <v>0</v>
      </c>
      <c r="AN22">
        <v>0</v>
      </c>
      <c r="AO22">
        <v>0</v>
      </c>
      <c r="AP22">
        <v>2.4287760000000005</v>
      </c>
      <c r="AQ22">
        <v>0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566.33488343203794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269.02999999999997</v>
      </c>
      <c r="L23">
        <v>4.9998555289086655</v>
      </c>
      <c r="M23">
        <v>33.730000000000004</v>
      </c>
      <c r="N23">
        <v>27.573011469142546</v>
      </c>
      <c r="O23">
        <v>38.93</v>
      </c>
      <c r="P23">
        <v>13.161193542535825</v>
      </c>
      <c r="Q23">
        <v>5.0299999999999994</v>
      </c>
      <c r="R23">
        <v>9.85</v>
      </c>
      <c r="S23">
        <v>6.15</v>
      </c>
      <c r="T23">
        <v>0</v>
      </c>
      <c r="U23">
        <v>36.8770333427181</v>
      </c>
      <c r="V23">
        <v>3.84</v>
      </c>
      <c r="W23">
        <v>10.500000000000002</v>
      </c>
      <c r="X23">
        <v>34.490000000000009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29.592708000000002</v>
      </c>
      <c r="AH23">
        <v>0</v>
      </c>
      <c r="AI23">
        <v>0</v>
      </c>
      <c r="AJ23">
        <v>0</v>
      </c>
      <c r="AK23">
        <v>22.814307328605206</v>
      </c>
      <c r="AL23">
        <v>1.0071557659208261</v>
      </c>
      <c r="AM23">
        <v>0</v>
      </c>
      <c r="AN23">
        <v>0</v>
      </c>
      <c r="AO23">
        <v>0</v>
      </c>
      <c r="AP23">
        <v>2.4287760000000005</v>
      </c>
      <c r="AQ23">
        <v>10.362960317460317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568.33107751943373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269.02999999999997</v>
      </c>
      <c r="L24">
        <v>4.9998555289086655</v>
      </c>
      <c r="M24">
        <v>33.730000000000004</v>
      </c>
      <c r="N24">
        <v>27.573011469142546</v>
      </c>
      <c r="O24">
        <v>38.93</v>
      </c>
      <c r="P24">
        <v>13.161193542535825</v>
      </c>
      <c r="Q24">
        <v>5.0299999999999994</v>
      </c>
      <c r="R24">
        <v>9.85</v>
      </c>
      <c r="S24">
        <v>6.15</v>
      </c>
      <c r="T24">
        <v>0</v>
      </c>
      <c r="U24">
        <v>34.470000000000006</v>
      </c>
      <c r="V24">
        <v>3.84</v>
      </c>
      <c r="W24">
        <v>10.500000000000002</v>
      </c>
      <c r="X24">
        <v>34.490000000000009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29.592708000000002</v>
      </c>
      <c r="AH24">
        <v>0</v>
      </c>
      <c r="AI24">
        <v>0</v>
      </c>
      <c r="AJ24">
        <v>0</v>
      </c>
      <c r="AK24">
        <v>22.814307328605206</v>
      </c>
      <c r="AL24">
        <v>1.0071557659208261</v>
      </c>
      <c r="AM24">
        <v>0</v>
      </c>
      <c r="AN24">
        <v>0</v>
      </c>
      <c r="AO24">
        <v>0</v>
      </c>
      <c r="AP24">
        <v>2.4287760000000005</v>
      </c>
      <c r="AQ24">
        <v>20.725920634920634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576.28700449417602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269.02999999999997</v>
      </c>
      <c r="L25">
        <v>4.9998555289086655</v>
      </c>
      <c r="M25">
        <v>33.730000000000004</v>
      </c>
      <c r="N25">
        <v>27.573011469142546</v>
      </c>
      <c r="O25">
        <v>38.93</v>
      </c>
      <c r="P25">
        <v>13.161193542535825</v>
      </c>
      <c r="Q25">
        <v>4.8036529680365296</v>
      </c>
      <c r="R25">
        <v>9.85</v>
      </c>
      <c r="S25">
        <v>6.08</v>
      </c>
      <c r="T25">
        <v>0</v>
      </c>
      <c r="U25">
        <v>32.06</v>
      </c>
      <c r="V25">
        <v>3.8399999999999994</v>
      </c>
      <c r="W25">
        <v>10.500000000000002</v>
      </c>
      <c r="X25">
        <v>34.490000000000009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29.592708000000002</v>
      </c>
      <c r="AH25">
        <v>8.7883412882787759</v>
      </c>
      <c r="AI25">
        <v>0</v>
      </c>
      <c r="AJ25">
        <v>0</v>
      </c>
      <c r="AK25">
        <v>22.814307328605206</v>
      </c>
      <c r="AL25">
        <v>1.0071557659208261</v>
      </c>
      <c r="AM25">
        <v>0</v>
      </c>
      <c r="AN25">
        <v>0</v>
      </c>
      <c r="AO25">
        <v>0</v>
      </c>
      <c r="AP25">
        <v>2.4287760000000005</v>
      </c>
      <c r="AQ25">
        <v>20.725920634920634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589.3217360707032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269.02999999999997</v>
      </c>
      <c r="L26">
        <v>4.9998555289086655</v>
      </c>
      <c r="M26">
        <v>33.730000000000004</v>
      </c>
      <c r="N26">
        <v>27.573011469142546</v>
      </c>
      <c r="O26">
        <v>38.93</v>
      </c>
      <c r="P26">
        <v>13.161193542535825</v>
      </c>
      <c r="Q26">
        <v>4.8036529680365296</v>
      </c>
      <c r="R26">
        <v>9.85</v>
      </c>
      <c r="S26">
        <v>6.146354475400118</v>
      </c>
      <c r="T26">
        <v>0</v>
      </c>
      <c r="U26">
        <v>29.66</v>
      </c>
      <c r="V26">
        <v>3.8399999999999994</v>
      </c>
      <c r="W26">
        <v>10.500000000000002</v>
      </c>
      <c r="X26">
        <v>34.490000000000009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6.9527373202119627</v>
      </c>
      <c r="AF26">
        <v>5.9130375253549694</v>
      </c>
      <c r="AG26">
        <v>29.592708000000002</v>
      </c>
      <c r="AH26">
        <v>16.979374023231252</v>
      </c>
      <c r="AI26">
        <v>0</v>
      </c>
      <c r="AJ26">
        <v>0</v>
      </c>
      <c r="AK26">
        <v>22.814307328605206</v>
      </c>
      <c r="AL26">
        <v>1.0071557659208261</v>
      </c>
      <c r="AM26">
        <v>0</v>
      </c>
      <c r="AN26">
        <v>0</v>
      </c>
      <c r="AO26">
        <v>0</v>
      </c>
      <c r="AP26">
        <v>2.4287760000000005</v>
      </c>
      <c r="AQ26">
        <v>31.088880952380954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605.54208359851623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269.02308903616932</v>
      </c>
      <c r="L27">
        <v>4.9998667519454214</v>
      </c>
      <c r="M27">
        <v>56.87</v>
      </c>
      <c r="N27">
        <v>48.29</v>
      </c>
      <c r="O27">
        <v>68.569999999999993</v>
      </c>
      <c r="P27">
        <v>13.161193542535825</v>
      </c>
      <c r="Q27">
        <v>4.5069751844399732</v>
      </c>
      <c r="R27">
        <v>9.5399999999999991</v>
      </c>
      <c r="S27">
        <v>5.9930191532258075</v>
      </c>
      <c r="T27">
        <v>0</v>
      </c>
      <c r="U27">
        <v>28.058516678120206</v>
      </c>
      <c r="V27">
        <v>3.7730825838103024</v>
      </c>
      <c r="W27">
        <v>10.5</v>
      </c>
      <c r="X27">
        <v>34.49</v>
      </c>
      <c r="Y27">
        <v>0</v>
      </c>
      <c r="Z27">
        <v>0.46553272727272721</v>
      </c>
      <c r="AA27">
        <v>0</v>
      </c>
      <c r="AB27">
        <v>0</v>
      </c>
      <c r="AC27">
        <v>0</v>
      </c>
      <c r="AD27">
        <v>3.856287660862983</v>
      </c>
      <c r="AE27">
        <v>6.9527373202119627</v>
      </c>
      <c r="AF27">
        <v>5.9130375253549694</v>
      </c>
      <c r="AG27">
        <v>29.592708000000002</v>
      </c>
      <c r="AH27">
        <v>24.779521013727557</v>
      </c>
      <c r="AI27">
        <v>1.6118593872741551</v>
      </c>
      <c r="AJ27">
        <v>0</v>
      </c>
      <c r="AK27">
        <v>22.814307328605206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31.088880952380954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687.90880931064567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317.06</v>
      </c>
      <c r="L28">
        <v>9.0702391247034022</v>
      </c>
      <c r="M28">
        <v>61.27</v>
      </c>
      <c r="N28">
        <v>50.11</v>
      </c>
      <c r="O28">
        <v>70.78</v>
      </c>
      <c r="P28">
        <v>23.87</v>
      </c>
      <c r="Q28">
        <v>8.6743920972644375</v>
      </c>
      <c r="R28">
        <v>17.89490318906606</v>
      </c>
      <c r="S28">
        <v>11.139999999999999</v>
      </c>
      <c r="T28">
        <v>0</v>
      </c>
      <c r="U28">
        <v>28.058516678120206</v>
      </c>
      <c r="V28">
        <v>6.74</v>
      </c>
      <c r="W28">
        <v>19.02</v>
      </c>
      <c r="X28">
        <v>62.215608413325796</v>
      </c>
      <c r="Y28">
        <v>0</v>
      </c>
      <c r="Z28">
        <v>2.7492781818181813</v>
      </c>
      <c r="AA28">
        <v>0</v>
      </c>
      <c r="AB28">
        <v>1.1286406601650409</v>
      </c>
      <c r="AC28">
        <v>0</v>
      </c>
      <c r="AD28">
        <v>7.7081831945495853</v>
      </c>
      <c r="AE28">
        <v>13.905474640423925</v>
      </c>
      <c r="AF28">
        <v>5.9130375253549694</v>
      </c>
      <c r="AG28">
        <v>29.592708000000002</v>
      </c>
      <c r="AH28">
        <v>32.768522914466736</v>
      </c>
      <c r="AI28">
        <v>6.9832600157109175</v>
      </c>
      <c r="AJ28">
        <v>0</v>
      </c>
      <c r="AK28">
        <v>22.814307328605206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41.451841269841267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853.97710769812397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365.10308228651542</v>
      </c>
      <c r="L29">
        <v>9.0701988468199861</v>
      </c>
      <c r="M29">
        <v>61.27</v>
      </c>
      <c r="N29">
        <v>50.11</v>
      </c>
      <c r="O29">
        <v>70.78</v>
      </c>
      <c r="P29">
        <v>23.911975869762831</v>
      </c>
      <c r="Q29">
        <v>8.6743920972644375</v>
      </c>
      <c r="R29">
        <v>16.965608178053831</v>
      </c>
      <c r="S29">
        <v>11.139999999999999</v>
      </c>
      <c r="T29">
        <v>0</v>
      </c>
      <c r="U29">
        <v>28.058516678120206</v>
      </c>
      <c r="V29">
        <v>6.74</v>
      </c>
      <c r="W29">
        <v>19.080000000000002</v>
      </c>
      <c r="X29">
        <v>62.58</v>
      </c>
      <c r="Y29">
        <v>0</v>
      </c>
      <c r="Z29">
        <v>2.7492781818181813</v>
      </c>
      <c r="AA29">
        <v>5.3323797468354455</v>
      </c>
      <c r="AB29">
        <v>3.3771387846961733</v>
      </c>
      <c r="AC29">
        <v>4.0803337521595724</v>
      </c>
      <c r="AD29">
        <v>11.568862982588948</v>
      </c>
      <c r="AE29">
        <v>13.905474640423925</v>
      </c>
      <c r="AF29">
        <v>6.564650101419879</v>
      </c>
      <c r="AG29">
        <v>29.592708000000002</v>
      </c>
      <c r="AH29">
        <v>39.96257740232312</v>
      </c>
      <c r="AI29">
        <v>6.9832600157109175</v>
      </c>
      <c r="AJ29">
        <v>0</v>
      </c>
      <c r="AK29">
        <v>22.814307328605206</v>
      </c>
      <c r="AL29">
        <v>1.0071557659208261</v>
      </c>
      <c r="AM29">
        <v>2.2221485371342831</v>
      </c>
      <c r="AN29">
        <v>0</v>
      </c>
      <c r="AO29">
        <v>0</v>
      </c>
      <c r="AP29">
        <v>0</v>
      </c>
      <c r="AQ29">
        <v>41.451841269841267</v>
      </c>
      <c r="AR29">
        <v>11.178174818840576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938.09231684596148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413.14282513936405</v>
      </c>
      <c r="L30">
        <v>9.0701798853652242</v>
      </c>
      <c r="M30">
        <v>61.27</v>
      </c>
      <c r="N30">
        <v>50.11</v>
      </c>
      <c r="O30">
        <v>70.78</v>
      </c>
      <c r="P30">
        <v>23.911975869762831</v>
      </c>
      <c r="Q30">
        <v>8.6743920972644375</v>
      </c>
      <c r="R30">
        <v>17.885608738340697</v>
      </c>
      <c r="S30">
        <v>11.139999999999999</v>
      </c>
      <c r="T30">
        <v>0</v>
      </c>
      <c r="U30">
        <v>28.058516678120206</v>
      </c>
      <c r="V30">
        <v>6.74</v>
      </c>
      <c r="W30">
        <v>19.080000000000002</v>
      </c>
      <c r="X30">
        <v>62.58</v>
      </c>
      <c r="Y30">
        <v>0</v>
      </c>
      <c r="Z30">
        <v>5.5029481818181809</v>
      </c>
      <c r="AA30">
        <v>11.85949367088608</v>
      </c>
      <c r="AB30">
        <v>11.115134283570889</v>
      </c>
      <c r="AC30">
        <v>8.1782362179990571</v>
      </c>
      <c r="AD30">
        <v>11.568862982588948</v>
      </c>
      <c r="AE30">
        <v>13.905474640423925</v>
      </c>
      <c r="AF30">
        <v>19.700882352941179</v>
      </c>
      <c r="AG30">
        <v>29.592708000000002</v>
      </c>
      <c r="AH30">
        <v>57.947713621964084</v>
      </c>
      <c r="AI30">
        <v>6.9832600157109175</v>
      </c>
      <c r="AJ30">
        <v>0</v>
      </c>
      <c r="AK30">
        <v>22.814307328605206</v>
      </c>
      <c r="AL30">
        <v>1.0071557659208261</v>
      </c>
      <c r="AM30">
        <v>4.4442970742685661</v>
      </c>
      <c r="AN30">
        <v>0</v>
      </c>
      <c r="AO30">
        <v>0</v>
      </c>
      <c r="AP30">
        <v>0</v>
      </c>
      <c r="AQ30">
        <v>41.451841269841267</v>
      </c>
      <c r="AR30">
        <v>11.178174818840576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1041.5122401947033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461.18260759453091</v>
      </c>
      <c r="L31">
        <v>9.070164237211408</v>
      </c>
      <c r="M31">
        <v>61.27</v>
      </c>
      <c r="N31">
        <v>50.11</v>
      </c>
      <c r="O31">
        <v>70.78</v>
      </c>
      <c r="P31">
        <v>23.911975869762831</v>
      </c>
      <c r="Q31">
        <v>8.6743920972644375</v>
      </c>
      <c r="R31">
        <v>17.885608738340697</v>
      </c>
      <c r="S31">
        <v>11.139999999999999</v>
      </c>
      <c r="T31">
        <v>0</v>
      </c>
      <c r="U31">
        <v>28.058516678120206</v>
      </c>
      <c r="V31">
        <v>6.74</v>
      </c>
      <c r="W31">
        <v>19.080000000000002</v>
      </c>
      <c r="X31">
        <v>62.58</v>
      </c>
      <c r="Y31">
        <v>0</v>
      </c>
      <c r="Z31">
        <v>5.5029481818181809</v>
      </c>
      <c r="AA31">
        <v>11.85949367088608</v>
      </c>
      <c r="AB31">
        <v>11.115134283570889</v>
      </c>
      <c r="AC31">
        <v>8.1782362179990571</v>
      </c>
      <c r="AD31">
        <v>11.568862982588948</v>
      </c>
      <c r="AE31">
        <v>13.905474640423925</v>
      </c>
      <c r="AF31">
        <v>19.700882352941179</v>
      </c>
      <c r="AG31">
        <v>29.592708000000002</v>
      </c>
      <c r="AH31">
        <v>57.947713621964084</v>
      </c>
      <c r="AI31">
        <v>6.9832600157109175</v>
      </c>
      <c r="AJ31">
        <v>0</v>
      </c>
      <c r="AK31">
        <v>22.814307328605206</v>
      </c>
      <c r="AL31">
        <v>1.0071557659208261</v>
      </c>
      <c r="AM31">
        <v>4.4442970742685661</v>
      </c>
      <c r="AN31">
        <v>0</v>
      </c>
      <c r="AO31">
        <v>0</v>
      </c>
      <c r="AP31">
        <v>0.54021600000000003</v>
      </c>
      <c r="AQ31">
        <v>41.451841269841267</v>
      </c>
      <c r="AR31">
        <v>11.178174818840576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1090.0922230017165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489.64746004418373</v>
      </c>
      <c r="L32">
        <v>9.0701442797149401</v>
      </c>
      <c r="M32">
        <v>61.27</v>
      </c>
      <c r="N32">
        <v>50.11</v>
      </c>
      <c r="O32">
        <v>70.78</v>
      </c>
      <c r="P32">
        <v>23.911975869762831</v>
      </c>
      <c r="Q32">
        <v>8.6743920972644375</v>
      </c>
      <c r="R32">
        <v>17.885608738340697</v>
      </c>
      <c r="S32">
        <v>11.139999999999999</v>
      </c>
      <c r="T32">
        <v>0</v>
      </c>
      <c r="U32">
        <v>28.058516678120206</v>
      </c>
      <c r="V32">
        <v>6.74</v>
      </c>
      <c r="W32">
        <v>19.080000000000002</v>
      </c>
      <c r="X32">
        <v>62.58</v>
      </c>
      <c r="Y32">
        <v>0</v>
      </c>
      <c r="Z32">
        <v>5.5029481818181809</v>
      </c>
      <c r="AA32">
        <v>11.85949367088608</v>
      </c>
      <c r="AB32">
        <v>11.115134283570889</v>
      </c>
      <c r="AC32">
        <v>8.1782362179990571</v>
      </c>
      <c r="AD32">
        <v>11.568862982588948</v>
      </c>
      <c r="AE32">
        <v>13.905474640423925</v>
      </c>
      <c r="AF32">
        <v>19.700882352941179</v>
      </c>
      <c r="AG32">
        <v>29.592708000000002</v>
      </c>
      <c r="AH32">
        <v>57.947713621964084</v>
      </c>
      <c r="AI32">
        <v>6.9832600157109175</v>
      </c>
      <c r="AJ32">
        <v>0</v>
      </c>
      <c r="AK32">
        <v>22.814307328605206</v>
      </c>
      <c r="AL32">
        <v>1.0071557659208261</v>
      </c>
      <c r="AM32">
        <v>4.4442970742685661</v>
      </c>
      <c r="AN32">
        <v>0</v>
      </c>
      <c r="AO32">
        <v>0</v>
      </c>
      <c r="AP32">
        <v>0.54021600000000003</v>
      </c>
      <c r="AQ32">
        <v>41.451841269841267</v>
      </c>
      <c r="AR32">
        <v>1.3967228260869562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1108.7756035011191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489.64746004418373</v>
      </c>
      <c r="L33">
        <v>9.0701442797149401</v>
      </c>
      <c r="M33">
        <v>61.27</v>
      </c>
      <c r="N33">
        <v>50.11</v>
      </c>
      <c r="O33">
        <v>70.78</v>
      </c>
      <c r="P33">
        <v>23.911975869762831</v>
      </c>
      <c r="Q33">
        <v>8.6743920972644375</v>
      </c>
      <c r="R33">
        <v>17.885608738340697</v>
      </c>
      <c r="S33">
        <v>11.139999999999999</v>
      </c>
      <c r="T33">
        <v>0</v>
      </c>
      <c r="U33">
        <v>28.058516678120206</v>
      </c>
      <c r="V33">
        <v>6.74</v>
      </c>
      <c r="W33">
        <v>19.080000000000002</v>
      </c>
      <c r="X33">
        <v>62.58</v>
      </c>
      <c r="Y33">
        <v>0</v>
      </c>
      <c r="Z33">
        <v>5.5029481818181809</v>
      </c>
      <c r="AA33">
        <v>11.85949367088608</v>
      </c>
      <c r="AB33">
        <v>11.115134283570889</v>
      </c>
      <c r="AC33">
        <v>8.1782362179990571</v>
      </c>
      <c r="AD33">
        <v>11.568862982588948</v>
      </c>
      <c r="AE33">
        <v>13.905474640423925</v>
      </c>
      <c r="AF33">
        <v>19.700882352941179</v>
      </c>
      <c r="AG33">
        <v>29.592708000000002</v>
      </c>
      <c r="AH33">
        <v>51.948276240760286</v>
      </c>
      <c r="AI33">
        <v>6.9832600157109175</v>
      </c>
      <c r="AJ33">
        <v>0</v>
      </c>
      <c r="AK33">
        <v>22.814307328605206</v>
      </c>
      <c r="AL33">
        <v>1.0071557659208261</v>
      </c>
      <c r="AM33">
        <v>4.4442970742685661</v>
      </c>
      <c r="AN33">
        <v>0</v>
      </c>
      <c r="AO33">
        <v>0</v>
      </c>
      <c r="AP33">
        <v>0.54021600000000003</v>
      </c>
      <c r="AQ33">
        <v>41.451841269841267</v>
      </c>
      <c r="AR33">
        <v>0.46996648550724623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1101.8494097793357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489.64746004418373</v>
      </c>
      <c r="L34">
        <v>9.0701442797149401</v>
      </c>
      <c r="M34">
        <v>61.27</v>
      </c>
      <c r="N34">
        <v>50.11</v>
      </c>
      <c r="O34">
        <v>70.78</v>
      </c>
      <c r="P34">
        <v>23.911975869762831</v>
      </c>
      <c r="Q34">
        <v>8.6743920972644375</v>
      </c>
      <c r="R34">
        <v>17.885608738340697</v>
      </c>
      <c r="S34">
        <v>11.139999999999999</v>
      </c>
      <c r="T34">
        <v>0</v>
      </c>
      <c r="U34">
        <v>28.058516678120206</v>
      </c>
      <c r="V34">
        <v>6.74</v>
      </c>
      <c r="W34">
        <v>19.080000000000002</v>
      </c>
      <c r="X34">
        <v>62.58</v>
      </c>
      <c r="Y34">
        <v>0</v>
      </c>
      <c r="Z34">
        <v>5.5029481818181809</v>
      </c>
      <c r="AA34">
        <v>11.85949367088608</v>
      </c>
      <c r="AB34">
        <v>11.115134283570889</v>
      </c>
      <c r="AC34">
        <v>8.1782362179990571</v>
      </c>
      <c r="AD34">
        <v>11.568862982588948</v>
      </c>
      <c r="AE34">
        <v>13.905474640423925</v>
      </c>
      <c r="AF34">
        <v>19.700882352941179</v>
      </c>
      <c r="AG34">
        <v>29.592708000000002</v>
      </c>
      <c r="AH34">
        <v>51.948276240760286</v>
      </c>
      <c r="AI34">
        <v>1.502059701492537</v>
      </c>
      <c r="AJ34">
        <v>0</v>
      </c>
      <c r="AK34">
        <v>22.814307328605206</v>
      </c>
      <c r="AL34">
        <v>1.0071557659208261</v>
      </c>
      <c r="AM34">
        <v>2.2221485371342831</v>
      </c>
      <c r="AN34">
        <v>0</v>
      </c>
      <c r="AO34">
        <v>0</v>
      </c>
      <c r="AP34">
        <v>0.54021600000000003</v>
      </c>
      <c r="AQ34">
        <v>41.451841269841267</v>
      </c>
      <c r="AR34">
        <v>0.46996648550724623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1094.1460609279829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489.64746004418373</v>
      </c>
      <c r="L35">
        <v>9.0701442797149401</v>
      </c>
      <c r="M35">
        <v>61.27</v>
      </c>
      <c r="N35">
        <v>50.11</v>
      </c>
      <c r="O35">
        <v>70.78</v>
      </c>
      <c r="P35">
        <v>23.911975869762831</v>
      </c>
      <c r="Q35">
        <v>8.6743920972644375</v>
      </c>
      <c r="R35">
        <v>17.885608738340697</v>
      </c>
      <c r="S35">
        <v>11.139999999999999</v>
      </c>
      <c r="T35">
        <v>0</v>
      </c>
      <c r="U35">
        <v>28.058516678120206</v>
      </c>
      <c r="V35">
        <v>6.74</v>
      </c>
      <c r="W35">
        <v>19.080000000000002</v>
      </c>
      <c r="X35">
        <v>62.58</v>
      </c>
      <c r="Y35">
        <v>0</v>
      </c>
      <c r="Z35">
        <v>5.5029481818181809</v>
      </c>
      <c r="AA35">
        <v>11.85949367088608</v>
      </c>
      <c r="AB35">
        <v>11.115134283570889</v>
      </c>
      <c r="AC35">
        <v>8.1782362179990571</v>
      </c>
      <c r="AD35">
        <v>11.568862982588948</v>
      </c>
      <c r="AE35">
        <v>13.905474640423925</v>
      </c>
      <c r="AF35">
        <v>19.700882352941179</v>
      </c>
      <c r="AG35">
        <v>29.592708000000002</v>
      </c>
      <c r="AH35">
        <v>51.948276240760286</v>
      </c>
      <c r="AI35">
        <v>0</v>
      </c>
      <c r="AJ35">
        <v>0</v>
      </c>
      <c r="AK35">
        <v>22.814307328605206</v>
      </c>
      <c r="AL35">
        <v>1.0071557659208261</v>
      </c>
      <c r="AM35">
        <v>2.2221485371342831</v>
      </c>
      <c r="AN35">
        <v>0</v>
      </c>
      <c r="AO35">
        <v>0</v>
      </c>
      <c r="AP35">
        <v>0.54021600000000003</v>
      </c>
      <c r="AQ35">
        <v>41.451841269841267</v>
      </c>
      <c r="AR35">
        <v>1.3967228260869562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1093.5707575670701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489.64746004418373</v>
      </c>
      <c r="L36">
        <v>9.0701442797149401</v>
      </c>
      <c r="M36">
        <v>61.27</v>
      </c>
      <c r="N36">
        <v>50.11</v>
      </c>
      <c r="O36">
        <v>70.78</v>
      </c>
      <c r="P36">
        <v>23.911975869762831</v>
      </c>
      <c r="Q36">
        <v>8.6743920972644375</v>
      </c>
      <c r="R36">
        <v>17.885608738340697</v>
      </c>
      <c r="S36">
        <v>11.139999999999999</v>
      </c>
      <c r="T36">
        <v>0</v>
      </c>
      <c r="U36">
        <v>28.058516678120206</v>
      </c>
      <c r="V36">
        <v>6.74</v>
      </c>
      <c r="W36">
        <v>19.080000000000002</v>
      </c>
      <c r="X36">
        <v>62.58</v>
      </c>
      <c r="Y36">
        <v>0</v>
      </c>
      <c r="Z36">
        <v>5.5029481818181809</v>
      </c>
      <c r="AA36">
        <v>11.85949367088608</v>
      </c>
      <c r="AB36">
        <v>11.115134283570889</v>
      </c>
      <c r="AC36">
        <v>8.1782362179990571</v>
      </c>
      <c r="AD36">
        <v>6.7419152157456486</v>
      </c>
      <c r="AE36">
        <v>13.905474640423925</v>
      </c>
      <c r="AF36">
        <v>19.700882352941179</v>
      </c>
      <c r="AG36">
        <v>29.592708000000002</v>
      </c>
      <c r="AH36">
        <v>51.948276240760286</v>
      </c>
      <c r="AI36">
        <v>0</v>
      </c>
      <c r="AJ36">
        <v>0</v>
      </c>
      <c r="AK36">
        <v>22.814307328605206</v>
      </c>
      <c r="AL36">
        <v>1.0071557659208261</v>
      </c>
      <c r="AM36">
        <v>2.1430997749437357</v>
      </c>
      <c r="AN36">
        <v>0</v>
      </c>
      <c r="AO36">
        <v>0</v>
      </c>
      <c r="AP36">
        <v>0.54021600000000003</v>
      </c>
      <c r="AQ36">
        <v>41.451841269841267</v>
      </c>
      <c r="AR36">
        <v>11.178174818840576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1098.4462130307897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489.64746004418373</v>
      </c>
      <c r="L37">
        <v>9.0701442797149401</v>
      </c>
      <c r="M37">
        <v>61.27</v>
      </c>
      <c r="N37">
        <v>50.11</v>
      </c>
      <c r="O37">
        <v>70.78</v>
      </c>
      <c r="P37">
        <v>23.911975869762831</v>
      </c>
      <c r="Q37">
        <v>8.6743920972644375</v>
      </c>
      <c r="R37">
        <v>17.885608738340697</v>
      </c>
      <c r="S37">
        <v>11.139999999999999</v>
      </c>
      <c r="T37">
        <v>0</v>
      </c>
      <c r="U37">
        <v>28.058516678120206</v>
      </c>
      <c r="V37">
        <v>6.74</v>
      </c>
      <c r="W37">
        <v>19.080000000000002</v>
      </c>
      <c r="X37">
        <v>62.58</v>
      </c>
      <c r="Y37">
        <v>0</v>
      </c>
      <c r="Z37">
        <v>2.7492781818181813</v>
      </c>
      <c r="AA37">
        <v>5.0688354430379752</v>
      </c>
      <c r="AB37">
        <v>11.115134283570889</v>
      </c>
      <c r="AC37">
        <v>4.0803337521595724</v>
      </c>
      <c r="AD37">
        <v>3.856287660862983</v>
      </c>
      <c r="AE37">
        <v>13.905474640423925</v>
      </c>
      <c r="AF37">
        <v>6.564650101419879</v>
      </c>
      <c r="AG37">
        <v>29.592708000000002</v>
      </c>
      <c r="AH37">
        <v>39.479460190073915</v>
      </c>
      <c r="AI37">
        <v>0</v>
      </c>
      <c r="AJ37">
        <v>0</v>
      </c>
      <c r="AK37">
        <v>22.814307328605206</v>
      </c>
      <c r="AL37">
        <v>1.0071557659208261</v>
      </c>
      <c r="AM37">
        <v>2.134316579144786</v>
      </c>
      <c r="AN37">
        <v>0</v>
      </c>
      <c r="AO37">
        <v>0</v>
      </c>
      <c r="AP37">
        <v>0.54021600000000003</v>
      </c>
      <c r="AQ37">
        <v>41.451841269841267</v>
      </c>
      <c r="AR37">
        <v>11.178174818840576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1056.304523284213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489.64746004418373</v>
      </c>
      <c r="L38">
        <v>9.0701442797149401</v>
      </c>
      <c r="M38">
        <v>61.27</v>
      </c>
      <c r="N38">
        <v>50.11</v>
      </c>
      <c r="O38">
        <v>70.78</v>
      </c>
      <c r="P38">
        <v>23.911975869762831</v>
      </c>
      <c r="Q38">
        <v>8.6743920972644375</v>
      </c>
      <c r="R38">
        <v>17.885608738340697</v>
      </c>
      <c r="S38">
        <v>11.139999999999999</v>
      </c>
      <c r="T38">
        <v>0</v>
      </c>
      <c r="U38">
        <v>28.058516678120206</v>
      </c>
      <c r="V38">
        <v>6.74</v>
      </c>
      <c r="W38">
        <v>19.080000000000002</v>
      </c>
      <c r="X38">
        <v>62.58</v>
      </c>
      <c r="Y38">
        <v>0</v>
      </c>
      <c r="Z38">
        <v>2.7492781818181813</v>
      </c>
      <c r="AA38">
        <v>0</v>
      </c>
      <c r="AB38">
        <v>5.5553713428357083</v>
      </c>
      <c r="AC38">
        <v>0</v>
      </c>
      <c r="AD38">
        <v>3.856287660862983</v>
      </c>
      <c r="AE38">
        <v>13.905474640423925</v>
      </c>
      <c r="AF38">
        <v>5.9130375253549694</v>
      </c>
      <c r="AG38">
        <v>29.592708000000002</v>
      </c>
      <c r="AH38">
        <v>23.975789651531148</v>
      </c>
      <c r="AI38">
        <v>0</v>
      </c>
      <c r="AJ38">
        <v>0</v>
      </c>
      <c r="AK38">
        <v>22.814307328605206</v>
      </c>
      <c r="AL38">
        <v>1.0071557659208261</v>
      </c>
      <c r="AM38">
        <v>0</v>
      </c>
      <c r="AN38">
        <v>0</v>
      </c>
      <c r="AO38">
        <v>0</v>
      </c>
      <c r="AP38">
        <v>0.54021600000000003</v>
      </c>
      <c r="AQ38">
        <v>41.451841269841267</v>
      </c>
      <c r="AR38">
        <v>1.3967228260869562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1013.5245394617743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489.64746004418373</v>
      </c>
      <c r="L39">
        <v>9.0399999999999991</v>
      </c>
      <c r="M39">
        <v>61.27</v>
      </c>
      <c r="N39">
        <v>50.11</v>
      </c>
      <c r="O39">
        <v>70.78</v>
      </c>
      <c r="P39">
        <v>23.911975869762831</v>
      </c>
      <c r="Q39">
        <v>8.6743920972644375</v>
      </c>
      <c r="R39">
        <v>17.885608738340697</v>
      </c>
      <c r="S39">
        <v>11.139999999999999</v>
      </c>
      <c r="T39">
        <v>0</v>
      </c>
      <c r="U39">
        <v>28.058516678120206</v>
      </c>
      <c r="V39">
        <v>6.74</v>
      </c>
      <c r="W39">
        <v>19.080000000000002</v>
      </c>
      <c r="X39">
        <v>62.58</v>
      </c>
      <c r="Y39">
        <v>0</v>
      </c>
      <c r="Z39">
        <v>0.46553272727272721</v>
      </c>
      <c r="AA39">
        <v>0</v>
      </c>
      <c r="AB39">
        <v>0</v>
      </c>
      <c r="AC39">
        <v>0</v>
      </c>
      <c r="AD39">
        <v>0</v>
      </c>
      <c r="AE39">
        <v>6.9527373202119627</v>
      </c>
      <c r="AF39">
        <v>5.9130375253549694</v>
      </c>
      <c r="AG39">
        <v>29.592708000000002</v>
      </c>
      <c r="AH39">
        <v>15.986787750791972</v>
      </c>
      <c r="AI39">
        <v>0</v>
      </c>
      <c r="AJ39">
        <v>0</v>
      </c>
      <c r="AK39">
        <v>22.814307328605206</v>
      </c>
      <c r="AL39">
        <v>1.0071557659208261</v>
      </c>
      <c r="AM39">
        <v>0</v>
      </c>
      <c r="AN39">
        <v>0</v>
      </c>
      <c r="AO39">
        <v>0</v>
      </c>
      <c r="AP39">
        <v>0.54021600000000003</v>
      </c>
      <c r="AQ39">
        <v>41.451841269841267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985.9304951622845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489.64746004418373</v>
      </c>
      <c r="L40">
        <v>9.0399999999999991</v>
      </c>
      <c r="M40">
        <v>61.27</v>
      </c>
      <c r="N40">
        <v>50.11</v>
      </c>
      <c r="O40">
        <v>70.78</v>
      </c>
      <c r="P40">
        <v>23.911975869762831</v>
      </c>
      <c r="Q40">
        <v>8.6743920972644375</v>
      </c>
      <c r="R40">
        <v>17.885608738340697</v>
      </c>
      <c r="S40">
        <v>11.139999999999999</v>
      </c>
      <c r="T40">
        <v>0</v>
      </c>
      <c r="U40">
        <v>28.058516678120206</v>
      </c>
      <c r="V40">
        <v>6.74</v>
      </c>
      <c r="W40">
        <v>19.080000000000002</v>
      </c>
      <c r="X40">
        <v>62.58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6.9527373202119627</v>
      </c>
      <c r="AF40">
        <v>5.9130375253549694</v>
      </c>
      <c r="AG40">
        <v>29.592708000000002</v>
      </c>
      <c r="AH40">
        <v>8.1163691657866952</v>
      </c>
      <c r="AI40">
        <v>0</v>
      </c>
      <c r="AJ40">
        <v>0</v>
      </c>
      <c r="AK40">
        <v>22.814307328605206</v>
      </c>
      <c r="AL40">
        <v>9.1613872633390692</v>
      </c>
      <c r="AM40">
        <v>0</v>
      </c>
      <c r="AN40">
        <v>0</v>
      </c>
      <c r="AO40">
        <v>0</v>
      </c>
      <c r="AP40">
        <v>0.54021600000000003</v>
      </c>
      <c r="AQ40">
        <v>31.088880952380954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975.38581502996442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480.4</v>
      </c>
      <c r="L41">
        <v>9.0299999999999994</v>
      </c>
      <c r="M41">
        <v>61.27</v>
      </c>
      <c r="N41">
        <v>50.11</v>
      </c>
      <c r="O41">
        <v>70.78</v>
      </c>
      <c r="P41">
        <v>23.911975869762831</v>
      </c>
      <c r="Q41">
        <v>8.6743920972644375</v>
      </c>
      <c r="R41">
        <v>17.885608738340697</v>
      </c>
      <c r="S41">
        <v>11.139999999999999</v>
      </c>
      <c r="T41">
        <v>0</v>
      </c>
      <c r="U41">
        <v>28.058516678120206</v>
      </c>
      <c r="V41">
        <v>6.74</v>
      </c>
      <c r="W41">
        <v>19.080000000000002</v>
      </c>
      <c r="X41">
        <v>62.58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6.9527373202119627</v>
      </c>
      <c r="AF41">
        <v>5.9130375253549694</v>
      </c>
      <c r="AG41">
        <v>29.592708000000002</v>
      </c>
      <c r="AH41">
        <v>0</v>
      </c>
      <c r="AI41">
        <v>0</v>
      </c>
      <c r="AJ41">
        <v>0</v>
      </c>
      <c r="AK41">
        <v>22.814307328605206</v>
      </c>
      <c r="AL41">
        <v>39.972893287435447</v>
      </c>
      <c r="AM41">
        <v>0</v>
      </c>
      <c r="AN41">
        <v>0</v>
      </c>
      <c r="AO41">
        <v>0</v>
      </c>
      <c r="AP41">
        <v>0.75542399999999998</v>
      </c>
      <c r="AQ41">
        <v>20.725920634920634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978.67573952662985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470.79738494117646</v>
      </c>
      <c r="L42">
        <v>9.0299999999999994</v>
      </c>
      <c r="M42">
        <v>61.27</v>
      </c>
      <c r="N42">
        <v>50.11</v>
      </c>
      <c r="O42">
        <v>70.78</v>
      </c>
      <c r="P42">
        <v>23.911975869762831</v>
      </c>
      <c r="Q42">
        <v>8.6743920972644375</v>
      </c>
      <c r="R42">
        <v>17.885608738340697</v>
      </c>
      <c r="S42">
        <v>11.139999999999999</v>
      </c>
      <c r="T42">
        <v>0</v>
      </c>
      <c r="U42">
        <v>28.058516678120206</v>
      </c>
      <c r="V42">
        <v>6.74</v>
      </c>
      <c r="W42">
        <v>19.080000000000002</v>
      </c>
      <c r="X42">
        <v>62.58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6.9527373202119627</v>
      </c>
      <c r="AF42">
        <v>5.9130375253549694</v>
      </c>
      <c r="AG42">
        <v>29.592708000000002</v>
      </c>
      <c r="AH42">
        <v>0</v>
      </c>
      <c r="AI42">
        <v>0</v>
      </c>
      <c r="AJ42">
        <v>0</v>
      </c>
      <c r="AK42">
        <v>22.814307328605206</v>
      </c>
      <c r="AL42">
        <v>39.972893287435447</v>
      </c>
      <c r="AM42">
        <v>0</v>
      </c>
      <c r="AN42">
        <v>0</v>
      </c>
      <c r="AO42">
        <v>0</v>
      </c>
      <c r="AP42">
        <v>0.75542399999999998</v>
      </c>
      <c r="AQ42">
        <v>20.725920634920634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969.07312446780634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456.38</v>
      </c>
      <c r="L43">
        <v>9.0299999999999994</v>
      </c>
      <c r="M43">
        <v>61.27</v>
      </c>
      <c r="N43">
        <v>50.11</v>
      </c>
      <c r="O43">
        <v>70.78</v>
      </c>
      <c r="P43">
        <v>23.911975869762831</v>
      </c>
      <c r="Q43">
        <v>8.6743920972644375</v>
      </c>
      <c r="R43">
        <v>17.885608738340697</v>
      </c>
      <c r="S43">
        <v>11.139999999999999</v>
      </c>
      <c r="T43">
        <v>0</v>
      </c>
      <c r="U43">
        <v>28.058516678120206</v>
      </c>
      <c r="V43">
        <v>6.74</v>
      </c>
      <c r="W43">
        <v>19.080000000000002</v>
      </c>
      <c r="X43">
        <v>62.58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6.9527373202119627</v>
      </c>
      <c r="AF43">
        <v>5.9130375253549694</v>
      </c>
      <c r="AG43">
        <v>29.592708000000002</v>
      </c>
      <c r="AH43">
        <v>0</v>
      </c>
      <c r="AI43">
        <v>0</v>
      </c>
      <c r="AJ43">
        <v>0</v>
      </c>
      <c r="AK43">
        <v>22.814307328605206</v>
      </c>
      <c r="AL43">
        <v>39.972893287435447</v>
      </c>
      <c r="AM43">
        <v>0</v>
      </c>
      <c r="AN43">
        <v>0</v>
      </c>
      <c r="AO43">
        <v>0</v>
      </c>
      <c r="AP43">
        <v>0.75542399999999998</v>
      </c>
      <c r="AQ43">
        <v>19.29798095238095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953.22779984409021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456.38</v>
      </c>
      <c r="L44">
        <v>9.0299999999999994</v>
      </c>
      <c r="M44">
        <v>61.27</v>
      </c>
      <c r="N44">
        <v>50.11</v>
      </c>
      <c r="O44">
        <v>70.78</v>
      </c>
      <c r="P44">
        <v>23.911975869762831</v>
      </c>
      <c r="Q44">
        <v>8.6743920972644375</v>
      </c>
      <c r="R44">
        <v>17.885608738340697</v>
      </c>
      <c r="S44">
        <v>11.139999999999999</v>
      </c>
      <c r="T44">
        <v>0</v>
      </c>
      <c r="U44">
        <v>28.058516678120206</v>
      </c>
      <c r="V44">
        <v>6.74</v>
      </c>
      <c r="W44">
        <v>19.080000000000002</v>
      </c>
      <c r="X44">
        <v>62.58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6.9527373202119627</v>
      </c>
      <c r="AF44">
        <v>5.9130375253549694</v>
      </c>
      <c r="AG44">
        <v>29.592708000000002</v>
      </c>
      <c r="AH44">
        <v>0</v>
      </c>
      <c r="AI44">
        <v>0</v>
      </c>
      <c r="AJ44">
        <v>0</v>
      </c>
      <c r="AK44">
        <v>22.814307328605206</v>
      </c>
      <c r="AL44">
        <v>9.1613872633390692</v>
      </c>
      <c r="AM44">
        <v>0</v>
      </c>
      <c r="AN44">
        <v>0</v>
      </c>
      <c r="AO44">
        <v>0</v>
      </c>
      <c r="AP44">
        <v>0.75542399999999998</v>
      </c>
      <c r="AQ44">
        <v>19.29798095238095</v>
      </c>
      <c r="AR44">
        <v>0.46996648550724623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922.41629381999383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432.36</v>
      </c>
      <c r="L45">
        <v>9.01</v>
      </c>
      <c r="M45">
        <v>61.27</v>
      </c>
      <c r="N45">
        <v>50.11</v>
      </c>
      <c r="O45">
        <v>70.78</v>
      </c>
      <c r="P45">
        <v>23.911975869762831</v>
      </c>
      <c r="Q45">
        <v>8.6743920972644375</v>
      </c>
      <c r="R45">
        <v>17.885608738340697</v>
      </c>
      <c r="S45">
        <v>11.139999999999999</v>
      </c>
      <c r="T45">
        <v>0</v>
      </c>
      <c r="U45">
        <v>28.058516678120206</v>
      </c>
      <c r="V45">
        <v>6.74</v>
      </c>
      <c r="W45">
        <v>19.080000000000002</v>
      </c>
      <c r="X45">
        <v>62.58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6.9527373202119627</v>
      </c>
      <c r="AF45">
        <v>5.9130375253549694</v>
      </c>
      <c r="AG45">
        <v>29.592708000000002</v>
      </c>
      <c r="AH45">
        <v>0</v>
      </c>
      <c r="AI45">
        <v>0</v>
      </c>
      <c r="AJ45">
        <v>0</v>
      </c>
      <c r="AK45">
        <v>22.814307328605206</v>
      </c>
      <c r="AL45">
        <v>1.0071557659208261</v>
      </c>
      <c r="AM45">
        <v>0</v>
      </c>
      <c r="AN45">
        <v>0</v>
      </c>
      <c r="AO45">
        <v>0</v>
      </c>
      <c r="AP45">
        <v>0.75542399999999998</v>
      </c>
      <c r="AQ45">
        <v>9.648990476190475</v>
      </c>
      <c r="AR45">
        <v>0.46996648550724623</v>
      </c>
      <c r="AS45">
        <v>4.54123699078204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883.29605727606099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408.34</v>
      </c>
      <c r="L46">
        <v>9.01</v>
      </c>
      <c r="M46">
        <v>61.27</v>
      </c>
      <c r="N46">
        <v>50.11</v>
      </c>
      <c r="O46">
        <v>70.78</v>
      </c>
      <c r="P46">
        <v>23.911975869762831</v>
      </c>
      <c r="Q46">
        <v>8.6743920972644375</v>
      </c>
      <c r="R46">
        <v>17.885608738340697</v>
      </c>
      <c r="S46">
        <v>11.139999999999999</v>
      </c>
      <c r="T46">
        <v>0</v>
      </c>
      <c r="U46">
        <v>28.058516678120206</v>
      </c>
      <c r="V46">
        <v>6.74</v>
      </c>
      <c r="W46">
        <v>19.080000000000002</v>
      </c>
      <c r="X46">
        <v>62.58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6.9527373202119627</v>
      </c>
      <c r="AF46">
        <v>5.9130375253549694</v>
      </c>
      <c r="AG46">
        <v>29.592708000000002</v>
      </c>
      <c r="AH46">
        <v>0</v>
      </c>
      <c r="AI46">
        <v>0</v>
      </c>
      <c r="AJ46">
        <v>0</v>
      </c>
      <c r="AK46">
        <v>22.814307328605206</v>
      </c>
      <c r="AL46">
        <v>1.0071557659208261</v>
      </c>
      <c r="AM46">
        <v>0</v>
      </c>
      <c r="AN46">
        <v>0</v>
      </c>
      <c r="AO46">
        <v>0</v>
      </c>
      <c r="AP46">
        <v>0.75542399999999998</v>
      </c>
      <c r="AQ46">
        <v>9.648990476190475</v>
      </c>
      <c r="AR46">
        <v>0.46996648550724623</v>
      </c>
      <c r="AS46">
        <v>4.54123699078204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859.2760572760609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408.33227492007035</v>
      </c>
      <c r="L47">
        <v>9.44</v>
      </c>
      <c r="M47">
        <v>61.27</v>
      </c>
      <c r="N47">
        <v>50.11</v>
      </c>
      <c r="O47">
        <v>70.78</v>
      </c>
      <c r="P47">
        <v>23.911975869762831</v>
      </c>
      <c r="Q47">
        <v>8.6743920972644375</v>
      </c>
      <c r="R47">
        <v>17.885608738340697</v>
      </c>
      <c r="S47">
        <v>11.139999999999999</v>
      </c>
      <c r="T47">
        <v>0</v>
      </c>
      <c r="U47">
        <v>28.058516678120206</v>
      </c>
      <c r="V47">
        <v>6.74</v>
      </c>
      <c r="W47">
        <v>19.080000000000002</v>
      </c>
      <c r="X47">
        <v>62.58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29.592708000000002</v>
      </c>
      <c r="AH47">
        <v>0</v>
      </c>
      <c r="AI47">
        <v>0</v>
      </c>
      <c r="AJ47">
        <v>0</v>
      </c>
      <c r="AK47">
        <v>22.814307328605206</v>
      </c>
      <c r="AL47">
        <v>1.0071557659208261</v>
      </c>
      <c r="AM47">
        <v>0</v>
      </c>
      <c r="AN47">
        <v>0</v>
      </c>
      <c r="AO47">
        <v>0</v>
      </c>
      <c r="AP47">
        <v>0.75542399999999998</v>
      </c>
      <c r="AQ47">
        <v>0</v>
      </c>
      <c r="AR47">
        <v>0.46996648550724623</v>
      </c>
      <c r="AS47">
        <v>4.54123699078204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843.0966043997289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403.54</v>
      </c>
      <c r="L48">
        <v>9.07</v>
      </c>
      <c r="M48">
        <v>61.27</v>
      </c>
      <c r="N48">
        <v>50.11</v>
      </c>
      <c r="O48">
        <v>70.78</v>
      </c>
      <c r="P48">
        <v>23.911975869762831</v>
      </c>
      <c r="Q48">
        <v>8.6743920972644375</v>
      </c>
      <c r="R48">
        <v>17.885608738340697</v>
      </c>
      <c r="S48">
        <v>11.139999999999999</v>
      </c>
      <c r="T48">
        <v>0</v>
      </c>
      <c r="U48">
        <v>28.058516678120206</v>
      </c>
      <c r="V48">
        <v>6.74</v>
      </c>
      <c r="W48">
        <v>19.080000000000002</v>
      </c>
      <c r="X48">
        <v>62.58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29.592708000000002</v>
      </c>
      <c r="AH48">
        <v>0</v>
      </c>
      <c r="AI48">
        <v>0</v>
      </c>
      <c r="AJ48">
        <v>0</v>
      </c>
      <c r="AK48">
        <v>22.814307328605206</v>
      </c>
      <c r="AL48">
        <v>1.0071557659208261</v>
      </c>
      <c r="AM48">
        <v>0</v>
      </c>
      <c r="AN48">
        <v>0</v>
      </c>
      <c r="AO48">
        <v>0</v>
      </c>
      <c r="AP48">
        <v>0.75542399999999998</v>
      </c>
      <c r="AQ48">
        <v>0</v>
      </c>
      <c r="AR48">
        <v>0.46996648550724623</v>
      </c>
      <c r="AS48">
        <v>4.54123699078204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837.93432947965857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336.28000000000003</v>
      </c>
      <c r="L49">
        <v>9.07</v>
      </c>
      <c r="M49">
        <v>61.27</v>
      </c>
      <c r="N49">
        <v>50.11</v>
      </c>
      <c r="O49">
        <v>70.78</v>
      </c>
      <c r="P49">
        <v>23.911975869762831</v>
      </c>
      <c r="Q49">
        <v>8.6800000000000015</v>
      </c>
      <c r="R49">
        <v>17.89</v>
      </c>
      <c r="S49">
        <v>11.14</v>
      </c>
      <c r="T49">
        <v>0</v>
      </c>
      <c r="U49">
        <v>28.058516678120206</v>
      </c>
      <c r="V49">
        <v>6.74</v>
      </c>
      <c r="W49">
        <v>19.080000000000002</v>
      </c>
      <c r="X49">
        <v>62.58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29.592708000000002</v>
      </c>
      <c r="AH49">
        <v>0</v>
      </c>
      <c r="AI49">
        <v>0</v>
      </c>
      <c r="AJ49">
        <v>0</v>
      </c>
      <c r="AK49">
        <v>22.814307328605206</v>
      </c>
      <c r="AL49">
        <v>1.0071557659208261</v>
      </c>
      <c r="AM49">
        <v>0</v>
      </c>
      <c r="AN49">
        <v>0</v>
      </c>
      <c r="AO49">
        <v>0</v>
      </c>
      <c r="AP49">
        <v>0.75542399999999998</v>
      </c>
      <c r="AQ49">
        <v>0</v>
      </c>
      <c r="AR49">
        <v>0.46996648550724623</v>
      </c>
      <c r="AS49">
        <v>4.54123699078204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770.68432864405338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</v>
      </c>
      <c r="L50">
        <v>4.9998555289086655</v>
      </c>
      <c r="M50">
        <v>61.27</v>
      </c>
      <c r="N50">
        <v>50.11</v>
      </c>
      <c r="O50">
        <v>70.78</v>
      </c>
      <c r="P50">
        <v>23.911975869762831</v>
      </c>
      <c r="Q50">
        <v>4.8034934497816595</v>
      </c>
      <c r="R50">
        <v>9.85</v>
      </c>
      <c r="S50">
        <v>6.15</v>
      </c>
      <c r="T50">
        <v>0</v>
      </c>
      <c r="U50">
        <v>28.058516678120206</v>
      </c>
      <c r="V50">
        <v>3.84</v>
      </c>
      <c r="W50">
        <v>10.57</v>
      </c>
      <c r="X50">
        <v>34.590000000000003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29.592708000000002</v>
      </c>
      <c r="AH50">
        <v>0</v>
      </c>
      <c r="AI50">
        <v>0</v>
      </c>
      <c r="AJ50">
        <v>0</v>
      </c>
      <c r="AK50">
        <v>22.814307328605206</v>
      </c>
      <c r="AL50">
        <v>1.0071557659208261</v>
      </c>
      <c r="AM50">
        <v>0</v>
      </c>
      <c r="AN50">
        <v>0</v>
      </c>
      <c r="AO50">
        <v>0</v>
      </c>
      <c r="AP50">
        <v>0.75542399999999998</v>
      </c>
      <c r="AQ50">
        <v>0</v>
      </c>
      <c r="AR50">
        <v>0.46996648550724623</v>
      </c>
      <c r="AS50">
        <v>4.54123699078204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654.02767762274379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</v>
      </c>
      <c r="L51">
        <v>4.9998555289086655</v>
      </c>
      <c r="M51">
        <v>61.27</v>
      </c>
      <c r="N51">
        <v>50.11</v>
      </c>
      <c r="O51">
        <v>70.78</v>
      </c>
      <c r="P51">
        <v>23.911975869762831</v>
      </c>
      <c r="Q51">
        <v>5.1300000000000008</v>
      </c>
      <c r="R51">
        <v>9.85</v>
      </c>
      <c r="S51">
        <v>6.15</v>
      </c>
      <c r="T51">
        <v>0</v>
      </c>
      <c r="U51">
        <v>28.058516678120206</v>
      </c>
      <c r="V51">
        <v>6.7450944822373398</v>
      </c>
      <c r="W51">
        <v>19.080000000000002</v>
      </c>
      <c r="X51">
        <v>62.58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29.592708000000002</v>
      </c>
      <c r="AH51">
        <v>0</v>
      </c>
      <c r="AI51">
        <v>0</v>
      </c>
      <c r="AJ51">
        <v>0</v>
      </c>
      <c r="AK51">
        <v>22.814307328605206</v>
      </c>
      <c r="AL51">
        <v>1.0071557659208261</v>
      </c>
      <c r="AM51">
        <v>0</v>
      </c>
      <c r="AN51">
        <v>0</v>
      </c>
      <c r="AO51">
        <v>0</v>
      </c>
      <c r="AP51">
        <v>0.75542399999999998</v>
      </c>
      <c r="AQ51">
        <v>0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691.03629322552365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</v>
      </c>
      <c r="L52">
        <v>4.9998555289086655</v>
      </c>
      <c r="M52">
        <v>61.27</v>
      </c>
      <c r="N52">
        <v>50.11</v>
      </c>
      <c r="O52">
        <v>70.78</v>
      </c>
      <c r="P52">
        <v>23.911975869762831</v>
      </c>
      <c r="Q52">
        <v>5.0299999999999994</v>
      </c>
      <c r="R52">
        <v>9.85</v>
      </c>
      <c r="S52">
        <v>6.15</v>
      </c>
      <c r="T52">
        <v>0</v>
      </c>
      <c r="U52">
        <v>28.058516678120206</v>
      </c>
      <c r="V52">
        <v>6.7450944822373398</v>
      </c>
      <c r="W52">
        <v>19.080000000000002</v>
      </c>
      <c r="X52">
        <v>62.58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29.592708000000002</v>
      </c>
      <c r="AH52">
        <v>0</v>
      </c>
      <c r="AI52">
        <v>0</v>
      </c>
      <c r="AJ52">
        <v>0</v>
      </c>
      <c r="AK52">
        <v>22.814307328605206</v>
      </c>
      <c r="AL52">
        <v>1.0071557659208261</v>
      </c>
      <c r="AM52">
        <v>0</v>
      </c>
      <c r="AN52">
        <v>0</v>
      </c>
      <c r="AO52">
        <v>0</v>
      </c>
      <c r="AP52">
        <v>0.75542399999999998</v>
      </c>
      <c r="AQ52">
        <v>0</v>
      </c>
      <c r="AR52">
        <v>0.46996648550724623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690.93629322552363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</v>
      </c>
      <c r="L53">
        <v>4.9998555289086655</v>
      </c>
      <c r="M53">
        <v>61.27</v>
      </c>
      <c r="N53">
        <v>50.11</v>
      </c>
      <c r="O53">
        <v>70.78</v>
      </c>
      <c r="P53">
        <v>23.911975869762831</v>
      </c>
      <c r="Q53">
        <v>5.0299999999999994</v>
      </c>
      <c r="R53">
        <v>9.85</v>
      </c>
      <c r="S53">
        <v>6.15</v>
      </c>
      <c r="T53">
        <v>0</v>
      </c>
      <c r="U53">
        <v>28.058516678120206</v>
      </c>
      <c r="V53">
        <v>6.7450944822373398</v>
      </c>
      <c r="W53">
        <v>19.080000000000002</v>
      </c>
      <c r="X53">
        <v>62.58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29.592708000000002</v>
      </c>
      <c r="AH53">
        <v>0</v>
      </c>
      <c r="AI53">
        <v>0</v>
      </c>
      <c r="AJ53">
        <v>0</v>
      </c>
      <c r="AK53">
        <v>22.814307328605206</v>
      </c>
      <c r="AL53">
        <v>1.0071557659208261</v>
      </c>
      <c r="AM53">
        <v>0</v>
      </c>
      <c r="AN53">
        <v>0</v>
      </c>
      <c r="AO53">
        <v>0</v>
      </c>
      <c r="AP53">
        <v>0.75542399999999998</v>
      </c>
      <c r="AQ53">
        <v>0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690.93629322552363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</v>
      </c>
      <c r="L54">
        <v>4.9998555289086655</v>
      </c>
      <c r="M54">
        <v>61.27</v>
      </c>
      <c r="N54">
        <v>50.11</v>
      </c>
      <c r="O54">
        <v>70.78</v>
      </c>
      <c r="P54">
        <v>23.911975869762831</v>
      </c>
      <c r="Q54">
        <v>5.0299999999999994</v>
      </c>
      <c r="R54">
        <v>9.85</v>
      </c>
      <c r="S54">
        <v>6.15</v>
      </c>
      <c r="T54">
        <v>0</v>
      </c>
      <c r="U54">
        <v>28.058516678120206</v>
      </c>
      <c r="V54">
        <v>6.7450944822373398</v>
      </c>
      <c r="W54">
        <v>19.080000000000002</v>
      </c>
      <c r="X54">
        <v>62.58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29.592708000000002</v>
      </c>
      <c r="AH54">
        <v>0</v>
      </c>
      <c r="AI54">
        <v>0</v>
      </c>
      <c r="AJ54">
        <v>0</v>
      </c>
      <c r="AK54">
        <v>22.814307328605206</v>
      </c>
      <c r="AL54">
        <v>1.0071557659208261</v>
      </c>
      <c r="AM54">
        <v>0</v>
      </c>
      <c r="AN54">
        <v>0</v>
      </c>
      <c r="AO54">
        <v>0</v>
      </c>
      <c r="AP54">
        <v>0.75542399999999998</v>
      </c>
      <c r="AQ54">
        <v>0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690.93629322552363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</v>
      </c>
      <c r="L55">
        <v>4.9998555289086655</v>
      </c>
      <c r="M55">
        <v>61.27</v>
      </c>
      <c r="N55">
        <v>50.11</v>
      </c>
      <c r="O55">
        <v>70.78</v>
      </c>
      <c r="P55">
        <v>23.911975869762831</v>
      </c>
      <c r="Q55">
        <v>5.0299999999999994</v>
      </c>
      <c r="R55">
        <v>9.85</v>
      </c>
      <c r="S55">
        <v>6.15</v>
      </c>
      <c r="T55">
        <v>0</v>
      </c>
      <c r="U55">
        <v>28.058516678120206</v>
      </c>
      <c r="V55">
        <v>6.7450944822373398</v>
      </c>
      <c r="W55">
        <v>19.080000000000002</v>
      </c>
      <c r="X55">
        <v>62.58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29.592708000000002</v>
      </c>
      <c r="AH55">
        <v>0</v>
      </c>
      <c r="AI55">
        <v>0</v>
      </c>
      <c r="AJ55">
        <v>0</v>
      </c>
      <c r="AK55">
        <v>22.814307328605206</v>
      </c>
      <c r="AL55">
        <v>1.0071557659208261</v>
      </c>
      <c r="AM55">
        <v>0</v>
      </c>
      <c r="AN55">
        <v>0</v>
      </c>
      <c r="AO55">
        <v>0</v>
      </c>
      <c r="AP55">
        <v>0.75542399999999998</v>
      </c>
      <c r="AQ55">
        <v>0</v>
      </c>
      <c r="AR55">
        <v>1.8622971014492748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692.32862384146563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269.02999999999997</v>
      </c>
      <c r="L56">
        <v>4.9998555289086655</v>
      </c>
      <c r="M56">
        <v>61.27</v>
      </c>
      <c r="N56">
        <v>50.11</v>
      </c>
      <c r="O56">
        <v>70.78</v>
      </c>
      <c r="P56">
        <v>23.911975869762831</v>
      </c>
      <c r="Q56">
        <v>5.0299999999999994</v>
      </c>
      <c r="R56">
        <v>9.85</v>
      </c>
      <c r="S56">
        <v>6.15</v>
      </c>
      <c r="T56">
        <v>0</v>
      </c>
      <c r="U56">
        <v>28.058516678120206</v>
      </c>
      <c r="V56">
        <v>6.7450944822373398</v>
      </c>
      <c r="W56">
        <v>19.080000000000002</v>
      </c>
      <c r="X56">
        <v>62.58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29.592708000000002</v>
      </c>
      <c r="AH56">
        <v>0</v>
      </c>
      <c r="AI56">
        <v>0</v>
      </c>
      <c r="AJ56">
        <v>0</v>
      </c>
      <c r="AK56">
        <v>22.814307328605206</v>
      </c>
      <c r="AL56">
        <v>1.0071557659208261</v>
      </c>
      <c r="AM56">
        <v>0</v>
      </c>
      <c r="AN56">
        <v>0</v>
      </c>
      <c r="AO56">
        <v>0</v>
      </c>
      <c r="AP56">
        <v>0.75542399999999998</v>
      </c>
      <c r="AQ56">
        <v>0</v>
      </c>
      <c r="AR56">
        <v>1.8622971014492748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681.3586238414656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269.02999999999997</v>
      </c>
      <c r="L57">
        <v>5.01</v>
      </c>
      <c r="M57">
        <v>61.27</v>
      </c>
      <c r="N57">
        <v>50.11</v>
      </c>
      <c r="O57">
        <v>70.78</v>
      </c>
      <c r="P57">
        <v>23.911975869762831</v>
      </c>
      <c r="Q57">
        <v>5.0299999999999994</v>
      </c>
      <c r="R57">
        <v>9.85</v>
      </c>
      <c r="S57">
        <v>6.15</v>
      </c>
      <c r="T57">
        <v>0</v>
      </c>
      <c r="U57">
        <v>28.058516678120206</v>
      </c>
      <c r="V57">
        <v>3.8437173281703774</v>
      </c>
      <c r="W57">
        <v>10.57</v>
      </c>
      <c r="X57">
        <v>34.590000000000003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29.592708000000002</v>
      </c>
      <c r="AH57">
        <v>0</v>
      </c>
      <c r="AI57">
        <v>0</v>
      </c>
      <c r="AJ57">
        <v>0</v>
      </c>
      <c r="AK57">
        <v>22.814307328605206</v>
      </c>
      <c r="AL57">
        <v>1.0071557659208261</v>
      </c>
      <c r="AM57">
        <v>0</v>
      </c>
      <c r="AN57">
        <v>0</v>
      </c>
      <c r="AO57">
        <v>0</v>
      </c>
      <c r="AP57">
        <v>0.75542399999999998</v>
      </c>
      <c r="AQ57">
        <v>0</v>
      </c>
      <c r="AR57">
        <v>1.8622971014492748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641.96739115848982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269.02999999999997</v>
      </c>
      <c r="L58">
        <v>5.01</v>
      </c>
      <c r="M58">
        <v>61.27</v>
      </c>
      <c r="N58">
        <v>50.11</v>
      </c>
      <c r="O58">
        <v>70.78</v>
      </c>
      <c r="P58">
        <v>23.911975869762831</v>
      </c>
      <c r="Q58">
        <v>5.0299999999999994</v>
      </c>
      <c r="R58">
        <v>9.85</v>
      </c>
      <c r="S58">
        <v>6.15</v>
      </c>
      <c r="T58">
        <v>0</v>
      </c>
      <c r="U58">
        <v>28.058516678120206</v>
      </c>
      <c r="V58">
        <v>3.8437173281703774</v>
      </c>
      <c r="W58">
        <v>10.57</v>
      </c>
      <c r="X58">
        <v>34.590000000000003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29.592708000000002</v>
      </c>
      <c r="AH58">
        <v>0</v>
      </c>
      <c r="AI58">
        <v>0</v>
      </c>
      <c r="AJ58">
        <v>0</v>
      </c>
      <c r="AK58">
        <v>22.814307328605206</v>
      </c>
      <c r="AL58">
        <v>1.0071557659208261</v>
      </c>
      <c r="AM58">
        <v>0</v>
      </c>
      <c r="AN58">
        <v>0</v>
      </c>
      <c r="AO58">
        <v>0</v>
      </c>
      <c r="AP58">
        <v>0.75542399999999998</v>
      </c>
      <c r="AQ58">
        <v>0</v>
      </c>
      <c r="AR58">
        <v>1.8622971014492748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641.96739115848982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269.02999999999997</v>
      </c>
      <c r="L59">
        <v>5.01</v>
      </c>
      <c r="M59">
        <v>61.27</v>
      </c>
      <c r="N59">
        <v>50.11</v>
      </c>
      <c r="O59">
        <v>70.78</v>
      </c>
      <c r="P59">
        <v>23.911975869762831</v>
      </c>
      <c r="Q59">
        <v>5.0299999999999994</v>
      </c>
      <c r="R59">
        <v>9.85</v>
      </c>
      <c r="S59">
        <v>6.15</v>
      </c>
      <c r="T59">
        <v>0</v>
      </c>
      <c r="U59">
        <v>28.058516678120206</v>
      </c>
      <c r="V59">
        <v>3.8437173281703774</v>
      </c>
      <c r="W59">
        <v>10.57</v>
      </c>
      <c r="X59">
        <v>34.590000000000003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29.592708000000002</v>
      </c>
      <c r="AH59">
        <v>0</v>
      </c>
      <c r="AI59">
        <v>0</v>
      </c>
      <c r="AJ59">
        <v>0</v>
      </c>
      <c r="AK59">
        <v>22.814307328605206</v>
      </c>
      <c r="AL59">
        <v>1.0071557659208261</v>
      </c>
      <c r="AM59">
        <v>0</v>
      </c>
      <c r="AN59">
        <v>0</v>
      </c>
      <c r="AO59">
        <v>0</v>
      </c>
      <c r="AP59">
        <v>0.75542399999999998</v>
      </c>
      <c r="AQ59">
        <v>0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640.57506054254782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269.02999999999997</v>
      </c>
      <c r="L60">
        <v>5.01</v>
      </c>
      <c r="M60">
        <v>61.27</v>
      </c>
      <c r="N60">
        <v>50.11</v>
      </c>
      <c r="O60">
        <v>70.78</v>
      </c>
      <c r="P60">
        <v>23.911975869762831</v>
      </c>
      <c r="Q60">
        <v>5.0299999999999994</v>
      </c>
      <c r="R60">
        <v>9.85</v>
      </c>
      <c r="S60">
        <v>6.15</v>
      </c>
      <c r="T60">
        <v>0</v>
      </c>
      <c r="U60">
        <v>28.058516678120206</v>
      </c>
      <c r="V60">
        <v>3.8437173281703774</v>
      </c>
      <c r="W60">
        <v>10.57</v>
      </c>
      <c r="X60">
        <v>34.590000000000003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29.592708000000002</v>
      </c>
      <c r="AH60">
        <v>0</v>
      </c>
      <c r="AI60">
        <v>0</v>
      </c>
      <c r="AJ60">
        <v>0</v>
      </c>
      <c r="AK60">
        <v>22.814307328605206</v>
      </c>
      <c r="AL60">
        <v>1.0071557659208261</v>
      </c>
      <c r="AM60">
        <v>0</v>
      </c>
      <c r="AN60">
        <v>0</v>
      </c>
      <c r="AO60">
        <v>0</v>
      </c>
      <c r="AP60">
        <v>0.75542399999999998</v>
      </c>
      <c r="AQ60">
        <v>0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640.57506054254782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269.02999999999997</v>
      </c>
      <c r="L61">
        <v>5.01</v>
      </c>
      <c r="M61">
        <v>61.27</v>
      </c>
      <c r="N61">
        <v>50.11</v>
      </c>
      <c r="O61">
        <v>70.78</v>
      </c>
      <c r="P61">
        <v>23.911975869762831</v>
      </c>
      <c r="Q61">
        <v>5.0299999999999994</v>
      </c>
      <c r="R61">
        <v>9.85</v>
      </c>
      <c r="S61">
        <v>6.15</v>
      </c>
      <c r="T61">
        <v>0</v>
      </c>
      <c r="U61">
        <v>28.058516678120206</v>
      </c>
      <c r="V61">
        <v>3.8437173281703774</v>
      </c>
      <c r="W61">
        <v>10.57</v>
      </c>
      <c r="X61">
        <v>34.590000000000003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29.592708000000002</v>
      </c>
      <c r="AH61">
        <v>0</v>
      </c>
      <c r="AI61">
        <v>0</v>
      </c>
      <c r="AJ61">
        <v>0</v>
      </c>
      <c r="AK61">
        <v>22.814307328605206</v>
      </c>
      <c r="AL61">
        <v>1.0071557659208261</v>
      </c>
      <c r="AM61">
        <v>0</v>
      </c>
      <c r="AN61">
        <v>0</v>
      </c>
      <c r="AO61">
        <v>0</v>
      </c>
      <c r="AP61">
        <v>0.75542399999999998</v>
      </c>
      <c r="AQ61">
        <v>0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640.57506054254782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269.02999999999997</v>
      </c>
      <c r="L62">
        <v>5.01</v>
      </c>
      <c r="M62">
        <v>61.27</v>
      </c>
      <c r="N62">
        <v>50.11</v>
      </c>
      <c r="O62">
        <v>70.78</v>
      </c>
      <c r="P62">
        <v>23.911975869762831</v>
      </c>
      <c r="Q62">
        <v>5.0299999999999994</v>
      </c>
      <c r="R62">
        <v>9.85</v>
      </c>
      <c r="S62">
        <v>6.15</v>
      </c>
      <c r="T62">
        <v>0</v>
      </c>
      <c r="U62">
        <v>28.058516678120206</v>
      </c>
      <c r="V62">
        <v>3.84</v>
      </c>
      <c r="W62">
        <v>10.57</v>
      </c>
      <c r="X62">
        <v>34.590000000000003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29.592708000000002</v>
      </c>
      <c r="AH62">
        <v>0</v>
      </c>
      <c r="AI62">
        <v>0</v>
      </c>
      <c r="AJ62">
        <v>0</v>
      </c>
      <c r="AK62">
        <v>22.814307328605206</v>
      </c>
      <c r="AL62">
        <v>1.0071557659208261</v>
      </c>
      <c r="AM62">
        <v>0</v>
      </c>
      <c r="AN62">
        <v>0</v>
      </c>
      <c r="AO62">
        <v>0</v>
      </c>
      <c r="AP62">
        <v>0.75542399999999998</v>
      </c>
      <c r="AQ62">
        <v>0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640.57134321437752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269.02999999999997</v>
      </c>
      <c r="L63">
        <v>5.01</v>
      </c>
      <c r="M63">
        <v>61.27</v>
      </c>
      <c r="N63">
        <v>50.11</v>
      </c>
      <c r="O63">
        <v>70.78</v>
      </c>
      <c r="P63">
        <v>23.911975869762831</v>
      </c>
      <c r="Q63">
        <v>5.0299999999999994</v>
      </c>
      <c r="R63">
        <v>9.85</v>
      </c>
      <c r="S63">
        <v>6.15</v>
      </c>
      <c r="T63">
        <v>0</v>
      </c>
      <c r="U63">
        <v>28.058516678120206</v>
      </c>
      <c r="V63">
        <v>3.84</v>
      </c>
      <c r="W63">
        <v>10.57</v>
      </c>
      <c r="X63">
        <v>34.590000000000003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6.9527373202119627</v>
      </c>
      <c r="AF63">
        <v>5.9130375253549694</v>
      </c>
      <c r="AG63">
        <v>29.592708000000002</v>
      </c>
      <c r="AH63">
        <v>0</v>
      </c>
      <c r="AI63">
        <v>0</v>
      </c>
      <c r="AJ63">
        <v>0</v>
      </c>
      <c r="AK63">
        <v>22.814307328605206</v>
      </c>
      <c r="AL63">
        <v>1.0071557659208261</v>
      </c>
      <c r="AM63">
        <v>0</v>
      </c>
      <c r="AN63">
        <v>0</v>
      </c>
      <c r="AO63">
        <v>0</v>
      </c>
      <c r="AP63">
        <v>0.75542399999999998</v>
      </c>
      <c r="AQ63">
        <v>0</v>
      </c>
      <c r="AR63">
        <v>0.46996648550724623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647.52408053458953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</v>
      </c>
      <c r="L64">
        <v>5.01</v>
      </c>
      <c r="M64">
        <v>61.27</v>
      </c>
      <c r="N64">
        <v>50.11</v>
      </c>
      <c r="O64">
        <v>70.78</v>
      </c>
      <c r="P64">
        <v>23.911975869762831</v>
      </c>
      <c r="Q64">
        <v>5.0299999999999994</v>
      </c>
      <c r="R64">
        <v>9.85</v>
      </c>
      <c r="S64">
        <v>6.15</v>
      </c>
      <c r="T64">
        <v>0</v>
      </c>
      <c r="U64">
        <v>28.058516678120206</v>
      </c>
      <c r="V64">
        <v>3.84</v>
      </c>
      <c r="W64">
        <v>10.57</v>
      </c>
      <c r="X64">
        <v>34.590000000000003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6.9527373202119627</v>
      </c>
      <c r="AF64">
        <v>5.9130375253549694</v>
      </c>
      <c r="AG64">
        <v>29.592708000000002</v>
      </c>
      <c r="AH64">
        <v>0</v>
      </c>
      <c r="AI64">
        <v>0</v>
      </c>
      <c r="AJ64">
        <v>0</v>
      </c>
      <c r="AK64">
        <v>22.814307328605206</v>
      </c>
      <c r="AL64">
        <v>1.0071557659208261</v>
      </c>
      <c r="AM64">
        <v>0</v>
      </c>
      <c r="AN64">
        <v>0</v>
      </c>
      <c r="AO64">
        <v>0</v>
      </c>
      <c r="AP64">
        <v>0.75542399999999998</v>
      </c>
      <c r="AQ64">
        <v>0</v>
      </c>
      <c r="AR64">
        <v>0.46996648550724623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658.49408053458956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</v>
      </c>
      <c r="L65">
        <v>5.01</v>
      </c>
      <c r="M65">
        <v>61.27</v>
      </c>
      <c r="N65">
        <v>50.11</v>
      </c>
      <c r="O65">
        <v>70.78</v>
      </c>
      <c r="P65">
        <v>23.911975869762831</v>
      </c>
      <c r="Q65">
        <v>5.0299999999999994</v>
      </c>
      <c r="R65">
        <v>9.85</v>
      </c>
      <c r="S65">
        <v>6.15</v>
      </c>
      <c r="T65">
        <v>0</v>
      </c>
      <c r="U65">
        <v>28.058516678120206</v>
      </c>
      <c r="V65">
        <v>6.7399999999999993</v>
      </c>
      <c r="W65">
        <v>18.52</v>
      </c>
      <c r="X65">
        <v>62.58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6.9527373202119627</v>
      </c>
      <c r="AF65">
        <v>5.9130375253549694</v>
      </c>
      <c r="AG65">
        <v>29.592708000000002</v>
      </c>
      <c r="AH65">
        <v>0</v>
      </c>
      <c r="AI65">
        <v>0</v>
      </c>
      <c r="AJ65">
        <v>0</v>
      </c>
      <c r="AK65">
        <v>22.814307328605206</v>
      </c>
      <c r="AL65">
        <v>1.0071557659208261</v>
      </c>
      <c r="AM65">
        <v>0</v>
      </c>
      <c r="AN65">
        <v>0</v>
      </c>
      <c r="AO65">
        <v>0</v>
      </c>
      <c r="AP65">
        <v>0.75542399999999998</v>
      </c>
      <c r="AQ65">
        <v>10.362960317460317</v>
      </c>
      <c r="AR65">
        <v>0.46996648550724623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707.69704085204978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317.07</v>
      </c>
      <c r="L66">
        <v>9.07</v>
      </c>
      <c r="M66">
        <v>61.27</v>
      </c>
      <c r="N66">
        <v>50.11</v>
      </c>
      <c r="O66">
        <v>70.78</v>
      </c>
      <c r="P66">
        <v>23.911975869762831</v>
      </c>
      <c r="Q66">
        <v>8.6758266129032258</v>
      </c>
      <c r="R66">
        <v>17.89</v>
      </c>
      <c r="S66">
        <v>11.135784823284823</v>
      </c>
      <c r="T66">
        <v>0</v>
      </c>
      <c r="U66">
        <v>28.058516678120206</v>
      </c>
      <c r="V66">
        <v>6.7399999999999993</v>
      </c>
      <c r="W66">
        <v>19.080000000000002</v>
      </c>
      <c r="X66">
        <v>62.58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6.9527373202119627</v>
      </c>
      <c r="AF66">
        <v>5.9130375253549694</v>
      </c>
      <c r="AG66">
        <v>29.592708000000002</v>
      </c>
      <c r="AH66">
        <v>0</v>
      </c>
      <c r="AI66">
        <v>0</v>
      </c>
      <c r="AJ66">
        <v>0</v>
      </c>
      <c r="AK66">
        <v>22.814307328605206</v>
      </c>
      <c r="AL66">
        <v>1.0071557659208261</v>
      </c>
      <c r="AM66">
        <v>0</v>
      </c>
      <c r="AN66">
        <v>0</v>
      </c>
      <c r="AO66">
        <v>0</v>
      </c>
      <c r="AP66">
        <v>0.75542399999999998</v>
      </c>
      <c r="AQ66">
        <v>10.536253968253968</v>
      </c>
      <c r="AR66">
        <v>0.46996648550724623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766.23194593903156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365.10247754244273</v>
      </c>
      <c r="L67">
        <v>9.07</v>
      </c>
      <c r="M67">
        <v>61.27</v>
      </c>
      <c r="N67">
        <v>50.11</v>
      </c>
      <c r="O67">
        <v>70.78</v>
      </c>
      <c r="P67">
        <v>23.911975869762831</v>
      </c>
      <c r="Q67">
        <v>8.6800000000000015</v>
      </c>
      <c r="R67">
        <v>17.315051428571429</v>
      </c>
      <c r="S67">
        <v>10.66</v>
      </c>
      <c r="T67">
        <v>0</v>
      </c>
      <c r="U67">
        <v>28.058516678120206</v>
      </c>
      <c r="V67">
        <v>6.74</v>
      </c>
      <c r="W67">
        <v>19.080000000000002</v>
      </c>
      <c r="X67">
        <v>62.58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6.9527373202119627</v>
      </c>
      <c r="AF67">
        <v>5.9130375253549694</v>
      </c>
      <c r="AG67">
        <v>29.592708000000002</v>
      </c>
      <c r="AH67">
        <v>0</v>
      </c>
      <c r="AI67">
        <v>0</v>
      </c>
      <c r="AJ67">
        <v>0</v>
      </c>
      <c r="AK67">
        <v>22.814307328605206</v>
      </c>
      <c r="AL67">
        <v>1.0071557659208261</v>
      </c>
      <c r="AM67">
        <v>0</v>
      </c>
      <c r="AN67">
        <v>0</v>
      </c>
      <c r="AO67">
        <v>0</v>
      </c>
      <c r="AP67">
        <v>0.75542399999999998</v>
      </c>
      <c r="AQ67">
        <v>10.536253968253968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813.21786347385762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365.10308228651542</v>
      </c>
      <c r="L68">
        <v>9.0701732834052962</v>
      </c>
      <c r="M68">
        <v>61.27</v>
      </c>
      <c r="N68">
        <v>50.11</v>
      </c>
      <c r="O68">
        <v>70.78</v>
      </c>
      <c r="P68">
        <v>23.911975869762831</v>
      </c>
      <c r="Q68">
        <v>8.6743920972644375</v>
      </c>
      <c r="R68">
        <v>17.885608738340697</v>
      </c>
      <c r="S68">
        <v>11.139999999999999</v>
      </c>
      <c r="T68">
        <v>0</v>
      </c>
      <c r="U68">
        <v>28.058516678120206</v>
      </c>
      <c r="V68">
        <v>6.74</v>
      </c>
      <c r="W68">
        <v>19.080000000000002</v>
      </c>
      <c r="X68">
        <v>62.58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6.9527373202119627</v>
      </c>
      <c r="AF68">
        <v>5.9130375253549694</v>
      </c>
      <c r="AG68">
        <v>29.592708000000002</v>
      </c>
      <c r="AH68">
        <v>0</v>
      </c>
      <c r="AI68">
        <v>0</v>
      </c>
      <c r="AJ68">
        <v>0</v>
      </c>
      <c r="AK68">
        <v>22.814307328605206</v>
      </c>
      <c r="AL68">
        <v>1.0071557659208261</v>
      </c>
      <c r="AM68">
        <v>0</v>
      </c>
      <c r="AN68">
        <v>0</v>
      </c>
      <c r="AO68">
        <v>0</v>
      </c>
      <c r="AP68">
        <v>0.75542399999999998</v>
      </c>
      <c r="AQ68">
        <v>19.720817460317459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823.44815440043283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365.10308228651542</v>
      </c>
      <c r="L69">
        <v>9.0701614281137655</v>
      </c>
      <c r="M69">
        <v>61.27</v>
      </c>
      <c r="N69">
        <v>50.11</v>
      </c>
      <c r="O69">
        <v>70.78</v>
      </c>
      <c r="P69">
        <v>23.911975869762831</v>
      </c>
      <c r="Q69">
        <v>8.6743920972644375</v>
      </c>
      <c r="R69">
        <v>17.885608738340697</v>
      </c>
      <c r="S69">
        <v>11.139999999999999</v>
      </c>
      <c r="T69">
        <v>0</v>
      </c>
      <c r="U69">
        <v>28.058516678120206</v>
      </c>
      <c r="V69">
        <v>6.74</v>
      </c>
      <c r="W69">
        <v>19.080000000000002</v>
      </c>
      <c r="X69">
        <v>62.58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6.9527373202119627</v>
      </c>
      <c r="AF69">
        <v>5.9130375253549694</v>
      </c>
      <c r="AG69">
        <v>29.592708000000002</v>
      </c>
      <c r="AH69">
        <v>0</v>
      </c>
      <c r="AI69">
        <v>0</v>
      </c>
      <c r="AJ69">
        <v>0</v>
      </c>
      <c r="AK69">
        <v>22.814307328605206</v>
      </c>
      <c r="AL69">
        <v>1.0071557659208261</v>
      </c>
      <c r="AM69">
        <v>0</v>
      </c>
      <c r="AN69">
        <v>0</v>
      </c>
      <c r="AO69">
        <v>0</v>
      </c>
      <c r="AP69">
        <v>0.75542399999999998</v>
      </c>
      <c r="AQ69">
        <v>28.953903174603173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832.68122825942703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413.14282513936405</v>
      </c>
      <c r="L70">
        <v>9.0701535518385583</v>
      </c>
      <c r="M70">
        <v>61.27</v>
      </c>
      <c r="N70">
        <v>50.11</v>
      </c>
      <c r="O70">
        <v>70.78</v>
      </c>
      <c r="P70">
        <v>23.911975869762831</v>
      </c>
      <c r="Q70">
        <v>8.6743920972644375</v>
      </c>
      <c r="R70">
        <v>17.885608738340697</v>
      </c>
      <c r="S70">
        <v>11.139999999999999</v>
      </c>
      <c r="T70">
        <v>0</v>
      </c>
      <c r="U70">
        <v>28.058516678120206</v>
      </c>
      <c r="V70">
        <v>6.74</v>
      </c>
      <c r="W70">
        <v>19.080000000000002</v>
      </c>
      <c r="X70">
        <v>62.58</v>
      </c>
      <c r="Y70">
        <v>0</v>
      </c>
      <c r="Z70">
        <v>0</v>
      </c>
      <c r="AA70">
        <v>0</v>
      </c>
      <c r="AB70">
        <v>1.4053113278319578</v>
      </c>
      <c r="AC70">
        <v>0</v>
      </c>
      <c r="AD70">
        <v>0</v>
      </c>
      <c r="AE70">
        <v>6.9527373202119627</v>
      </c>
      <c r="AF70">
        <v>5.9130375253549694</v>
      </c>
      <c r="AG70">
        <v>29.592708000000002</v>
      </c>
      <c r="AH70">
        <v>9.8687670538542758</v>
      </c>
      <c r="AI70">
        <v>0</v>
      </c>
      <c r="AJ70">
        <v>0</v>
      </c>
      <c r="AK70">
        <v>22.814307328605206</v>
      </c>
      <c r="AL70">
        <v>1.0071557659208261</v>
      </c>
      <c r="AM70">
        <v>0</v>
      </c>
      <c r="AN70">
        <v>0</v>
      </c>
      <c r="AO70">
        <v>0</v>
      </c>
      <c r="AP70">
        <v>0.75542399999999998</v>
      </c>
      <c r="AQ70">
        <v>31.088880952380954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894.1300193954645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461.19734601232864</v>
      </c>
      <c r="L71">
        <v>9.0701442797149401</v>
      </c>
      <c r="M71">
        <v>61.27</v>
      </c>
      <c r="N71">
        <v>50.11</v>
      </c>
      <c r="O71">
        <v>70.78</v>
      </c>
      <c r="P71">
        <v>23.911975869762831</v>
      </c>
      <c r="Q71">
        <v>8.6743920972644375</v>
      </c>
      <c r="R71">
        <v>17.885608738340697</v>
      </c>
      <c r="S71">
        <v>11.139999999999999</v>
      </c>
      <c r="T71">
        <v>0</v>
      </c>
      <c r="U71">
        <v>28.058516678120206</v>
      </c>
      <c r="V71">
        <v>6.74</v>
      </c>
      <c r="W71">
        <v>19.080000000000002</v>
      </c>
      <c r="X71">
        <v>62.58</v>
      </c>
      <c r="Y71">
        <v>0</v>
      </c>
      <c r="Z71">
        <v>0.46553272727272721</v>
      </c>
      <c r="AA71">
        <v>0</v>
      </c>
      <c r="AB71">
        <v>5.5553713428357083</v>
      </c>
      <c r="AC71">
        <v>0</v>
      </c>
      <c r="AD71">
        <v>0</v>
      </c>
      <c r="AE71">
        <v>6.9527373202119627</v>
      </c>
      <c r="AF71">
        <v>5.9130375253549694</v>
      </c>
      <c r="AG71">
        <v>29.592708000000002</v>
      </c>
      <c r="AH71">
        <v>19.746318057022176</v>
      </c>
      <c r="AI71">
        <v>0</v>
      </c>
      <c r="AJ71">
        <v>0</v>
      </c>
      <c r="AK71">
        <v>22.814307328605206</v>
      </c>
      <c r="AL71">
        <v>1.0071557659208261</v>
      </c>
      <c r="AM71">
        <v>0</v>
      </c>
      <c r="AN71">
        <v>0</v>
      </c>
      <c r="AO71">
        <v>0</v>
      </c>
      <c r="AP71">
        <v>0.75542399999999998</v>
      </c>
      <c r="AQ71">
        <v>31.088880952380954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956.6776747417498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488.47746006292181</v>
      </c>
      <c r="L72">
        <v>9.0701442797149401</v>
      </c>
      <c r="M72">
        <v>61.27</v>
      </c>
      <c r="N72">
        <v>50.11</v>
      </c>
      <c r="O72">
        <v>70.78</v>
      </c>
      <c r="P72">
        <v>23.911975869762831</v>
      </c>
      <c r="Q72">
        <v>8.6743920972644375</v>
      </c>
      <c r="R72">
        <v>17.885608738340697</v>
      </c>
      <c r="S72">
        <v>11.139999999999999</v>
      </c>
      <c r="T72">
        <v>0</v>
      </c>
      <c r="U72">
        <v>28.058516678120206</v>
      </c>
      <c r="V72">
        <v>6.74</v>
      </c>
      <c r="W72">
        <v>19.080000000000002</v>
      </c>
      <c r="X72">
        <v>62.58</v>
      </c>
      <c r="Y72">
        <v>0</v>
      </c>
      <c r="Z72">
        <v>2.7492781818181813</v>
      </c>
      <c r="AA72">
        <v>5.0688354430379752</v>
      </c>
      <c r="AB72">
        <v>5.5553713428357083</v>
      </c>
      <c r="AC72">
        <v>4.0803337521595724</v>
      </c>
      <c r="AD72">
        <v>0</v>
      </c>
      <c r="AE72">
        <v>13.905474640423925</v>
      </c>
      <c r="AF72">
        <v>6.564650101419879</v>
      </c>
      <c r="AG72">
        <v>29.592708000000002</v>
      </c>
      <c r="AH72">
        <v>29.610693136219638</v>
      </c>
      <c r="AI72">
        <v>0</v>
      </c>
      <c r="AJ72">
        <v>0</v>
      </c>
      <c r="AK72">
        <v>22.814307328605206</v>
      </c>
      <c r="AL72">
        <v>1.0071557659208261</v>
      </c>
      <c r="AM72">
        <v>2.2221485371342831</v>
      </c>
      <c r="AN72">
        <v>0</v>
      </c>
      <c r="AO72">
        <v>0</v>
      </c>
      <c r="AP72">
        <v>0.75542399999999998</v>
      </c>
      <c r="AQ72">
        <v>31.088880952380954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1015.0815769546946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489.3974600996936</v>
      </c>
      <c r="L73">
        <v>9.0701442797149401</v>
      </c>
      <c r="M73">
        <v>61.27</v>
      </c>
      <c r="N73">
        <v>50.11</v>
      </c>
      <c r="O73">
        <v>70.78</v>
      </c>
      <c r="P73">
        <v>23.911975869762831</v>
      </c>
      <c r="Q73">
        <v>8.6743920972644375</v>
      </c>
      <c r="R73">
        <v>17.885608738340697</v>
      </c>
      <c r="S73">
        <v>11.139999999999999</v>
      </c>
      <c r="T73">
        <v>0</v>
      </c>
      <c r="U73">
        <v>28.058516678120206</v>
      </c>
      <c r="V73">
        <v>6.74</v>
      </c>
      <c r="W73">
        <v>19.080000000000002</v>
      </c>
      <c r="X73">
        <v>62.58</v>
      </c>
      <c r="Y73">
        <v>0</v>
      </c>
      <c r="Z73">
        <v>5.5029481818181809</v>
      </c>
      <c r="AA73">
        <v>11.85949367088608</v>
      </c>
      <c r="AB73">
        <v>11.115134283570889</v>
      </c>
      <c r="AC73">
        <v>8.1782362179990571</v>
      </c>
      <c r="AD73">
        <v>3.856287660862983</v>
      </c>
      <c r="AE73">
        <v>13.905474640423925</v>
      </c>
      <c r="AF73">
        <v>19.700882352941179</v>
      </c>
      <c r="AG73">
        <v>29.592708000000002</v>
      </c>
      <c r="AH73">
        <v>38.84262386483632</v>
      </c>
      <c r="AI73">
        <v>0</v>
      </c>
      <c r="AJ73">
        <v>0</v>
      </c>
      <c r="AK73">
        <v>22.814307328605206</v>
      </c>
      <c r="AL73">
        <v>1.0071557659208261</v>
      </c>
      <c r="AM73">
        <v>4.4442970742685661</v>
      </c>
      <c r="AN73">
        <v>0</v>
      </c>
      <c r="AO73">
        <v>0</v>
      </c>
      <c r="AP73">
        <v>0.75542399999999998</v>
      </c>
      <c r="AQ73">
        <v>41.451841269841267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1074.0131301214847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489.3974600996936</v>
      </c>
      <c r="L74">
        <v>9.0701442797149401</v>
      </c>
      <c r="M74">
        <v>61.27</v>
      </c>
      <c r="N74">
        <v>50.11</v>
      </c>
      <c r="O74">
        <v>70.78</v>
      </c>
      <c r="P74">
        <v>23.911975869762831</v>
      </c>
      <c r="Q74">
        <v>8.6743920972644375</v>
      </c>
      <c r="R74">
        <v>17.885608738340697</v>
      </c>
      <c r="S74">
        <v>11.139999999999999</v>
      </c>
      <c r="T74">
        <v>0</v>
      </c>
      <c r="U74">
        <v>28.058516678120206</v>
      </c>
      <c r="V74">
        <v>6.74</v>
      </c>
      <c r="W74">
        <v>19.080000000000002</v>
      </c>
      <c r="X74">
        <v>62.58</v>
      </c>
      <c r="Y74">
        <v>0</v>
      </c>
      <c r="Z74">
        <v>5.5029481818181809</v>
      </c>
      <c r="AA74">
        <v>17.789240506329119</v>
      </c>
      <c r="AB74">
        <v>11.115134283570889</v>
      </c>
      <c r="AC74">
        <v>8.1782362179990571</v>
      </c>
      <c r="AD74">
        <v>7.4139106737320217</v>
      </c>
      <c r="AE74">
        <v>13.905474640423925</v>
      </c>
      <c r="AF74">
        <v>19.700882352941179</v>
      </c>
      <c r="AG74">
        <v>29.592708000000002</v>
      </c>
      <c r="AH74">
        <v>49.150588384371694</v>
      </c>
      <c r="AI74">
        <v>0</v>
      </c>
      <c r="AJ74">
        <v>0</v>
      </c>
      <c r="AK74">
        <v>22.814307328605206</v>
      </c>
      <c r="AL74">
        <v>1.0071557659208261</v>
      </c>
      <c r="AM74">
        <v>6.3546421605401351</v>
      </c>
      <c r="AN74">
        <v>0</v>
      </c>
      <c r="AO74">
        <v>0</v>
      </c>
      <c r="AP74">
        <v>0.75542399999999998</v>
      </c>
      <c r="AQ74">
        <v>41.451841269841267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1095.7188095756035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489.3974600996936</v>
      </c>
      <c r="L75">
        <v>9.0701442797149401</v>
      </c>
      <c r="M75">
        <v>61.27</v>
      </c>
      <c r="N75">
        <v>50.11</v>
      </c>
      <c r="O75">
        <v>70.78</v>
      </c>
      <c r="P75">
        <v>23.911975869762831</v>
      </c>
      <c r="Q75">
        <v>8.6743920972644375</v>
      </c>
      <c r="R75">
        <v>17.885608738340697</v>
      </c>
      <c r="S75">
        <v>11.139999999999999</v>
      </c>
      <c r="T75">
        <v>0</v>
      </c>
      <c r="U75">
        <v>29.13</v>
      </c>
      <c r="V75">
        <v>6.74</v>
      </c>
      <c r="W75">
        <v>19.080000000000002</v>
      </c>
      <c r="X75">
        <v>62.58</v>
      </c>
      <c r="Y75">
        <v>0</v>
      </c>
      <c r="Z75">
        <v>5.5029481818181809</v>
      </c>
      <c r="AA75">
        <v>17.789240506329119</v>
      </c>
      <c r="AB75">
        <v>11.115134283570889</v>
      </c>
      <c r="AC75">
        <v>8.1782362179990571</v>
      </c>
      <c r="AD75">
        <v>11.568862982588948</v>
      </c>
      <c r="AE75">
        <v>13.905474640423925</v>
      </c>
      <c r="AF75">
        <v>19.700882352941179</v>
      </c>
      <c r="AG75">
        <v>29.592708000000002</v>
      </c>
      <c r="AH75">
        <v>49.150588384371694</v>
      </c>
      <c r="AI75">
        <v>0</v>
      </c>
      <c r="AJ75">
        <v>0</v>
      </c>
      <c r="AK75">
        <v>22.814307328605206</v>
      </c>
      <c r="AL75">
        <v>1.0071557659208261</v>
      </c>
      <c r="AM75">
        <v>6.3546421605401351</v>
      </c>
      <c r="AN75">
        <v>0</v>
      </c>
      <c r="AO75">
        <v>0</v>
      </c>
      <c r="AP75">
        <v>0.75542399999999998</v>
      </c>
      <c r="AQ75">
        <v>41.451841269841267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1100.9452452063404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489.3974600996936</v>
      </c>
      <c r="L76">
        <v>9.0701442797149401</v>
      </c>
      <c r="M76">
        <v>61.27</v>
      </c>
      <c r="N76">
        <v>50.11</v>
      </c>
      <c r="O76">
        <v>70.78</v>
      </c>
      <c r="P76">
        <v>23.911975869762831</v>
      </c>
      <c r="Q76">
        <v>8.6743920972644375</v>
      </c>
      <c r="R76">
        <v>17.885608738340697</v>
      </c>
      <c r="S76">
        <v>11.139999999999999</v>
      </c>
      <c r="T76">
        <v>0</v>
      </c>
      <c r="U76">
        <v>30.329999999999995</v>
      </c>
      <c r="V76">
        <v>6.74</v>
      </c>
      <c r="W76">
        <v>19.080000000000002</v>
      </c>
      <c r="X76">
        <v>62.58</v>
      </c>
      <c r="Y76">
        <v>0</v>
      </c>
      <c r="Z76">
        <v>5.5029481818181809</v>
      </c>
      <c r="AA76">
        <v>17.789240506329119</v>
      </c>
      <c r="AB76">
        <v>11.115134283570889</v>
      </c>
      <c r="AC76">
        <v>8.1782362179990571</v>
      </c>
      <c r="AD76">
        <v>11.568862982588948</v>
      </c>
      <c r="AE76">
        <v>13.905474640423925</v>
      </c>
      <c r="AF76">
        <v>19.700882352941179</v>
      </c>
      <c r="AG76">
        <v>29.592708000000002</v>
      </c>
      <c r="AH76">
        <v>49.150588384371694</v>
      </c>
      <c r="AI76">
        <v>0</v>
      </c>
      <c r="AJ76">
        <v>0</v>
      </c>
      <c r="AK76">
        <v>22.814307328605206</v>
      </c>
      <c r="AL76">
        <v>1.0071557659208261</v>
      </c>
      <c r="AM76">
        <v>6.3546421605401351</v>
      </c>
      <c r="AN76">
        <v>0</v>
      </c>
      <c r="AO76">
        <v>0</v>
      </c>
      <c r="AP76">
        <v>0.75542399999999998</v>
      </c>
      <c r="AQ76">
        <v>41.451841269841267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1102.1452452063404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489.3974600996936</v>
      </c>
      <c r="L77">
        <v>9.0701442797149401</v>
      </c>
      <c r="M77">
        <v>61.27</v>
      </c>
      <c r="N77">
        <v>50.11</v>
      </c>
      <c r="O77">
        <v>70.78</v>
      </c>
      <c r="P77">
        <v>23.911975869762831</v>
      </c>
      <c r="Q77">
        <v>8.6743920972644375</v>
      </c>
      <c r="R77">
        <v>17.885608738340697</v>
      </c>
      <c r="S77">
        <v>11.139999999999999</v>
      </c>
      <c r="T77">
        <v>0</v>
      </c>
      <c r="U77">
        <v>31.53</v>
      </c>
      <c r="V77">
        <v>6.74</v>
      </c>
      <c r="W77">
        <v>19.080000000000002</v>
      </c>
      <c r="X77">
        <v>62.58</v>
      </c>
      <c r="Y77">
        <v>0</v>
      </c>
      <c r="Z77">
        <v>5.5029481818181809</v>
      </c>
      <c r="AA77">
        <v>17.789240506329119</v>
      </c>
      <c r="AB77">
        <v>11.115134283570889</v>
      </c>
      <c r="AC77">
        <v>8.1782362179990571</v>
      </c>
      <c r="AD77">
        <v>11.568862982588948</v>
      </c>
      <c r="AE77">
        <v>13.905474640423925</v>
      </c>
      <c r="AF77">
        <v>19.700882352941179</v>
      </c>
      <c r="AG77">
        <v>29.592708000000002</v>
      </c>
      <c r="AH77">
        <v>49.150588384371694</v>
      </c>
      <c r="AI77">
        <v>0</v>
      </c>
      <c r="AJ77">
        <v>0</v>
      </c>
      <c r="AK77">
        <v>22.814307328605206</v>
      </c>
      <c r="AL77">
        <v>1.0071557659208261</v>
      </c>
      <c r="AM77">
        <v>4.4442970742685661</v>
      </c>
      <c r="AN77">
        <v>0</v>
      </c>
      <c r="AO77">
        <v>0</v>
      </c>
      <c r="AP77">
        <v>0.75542399999999998</v>
      </c>
      <c r="AQ77">
        <v>41.451841269841267</v>
      </c>
      <c r="AR77">
        <v>0.46996648550724623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1101.4349001200687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489.3974600996936</v>
      </c>
      <c r="L78">
        <v>9.0701442797149401</v>
      </c>
      <c r="M78">
        <v>61.27</v>
      </c>
      <c r="N78">
        <v>50.11</v>
      </c>
      <c r="O78">
        <v>70.78</v>
      </c>
      <c r="P78">
        <v>23.911975869762831</v>
      </c>
      <c r="Q78">
        <v>8.6743920972644375</v>
      </c>
      <c r="R78">
        <v>17.885608738340697</v>
      </c>
      <c r="S78">
        <v>11.139999999999999</v>
      </c>
      <c r="T78">
        <v>0</v>
      </c>
      <c r="U78">
        <v>32.74</v>
      </c>
      <c r="V78">
        <v>6.74</v>
      </c>
      <c r="W78">
        <v>19.080000000000002</v>
      </c>
      <c r="X78">
        <v>62.58</v>
      </c>
      <c r="Y78">
        <v>0</v>
      </c>
      <c r="Z78">
        <v>2.7492781818181813</v>
      </c>
      <c r="AA78">
        <v>17.789240506329119</v>
      </c>
      <c r="AB78">
        <v>11.115134283570889</v>
      </c>
      <c r="AC78">
        <v>4.0803337521595724</v>
      </c>
      <c r="AD78">
        <v>11.568862982588948</v>
      </c>
      <c r="AE78">
        <v>13.905474640423925</v>
      </c>
      <c r="AF78">
        <v>6.564650101419879</v>
      </c>
      <c r="AG78">
        <v>29.592708000000002</v>
      </c>
      <c r="AH78">
        <v>47.955971277719108</v>
      </c>
      <c r="AI78">
        <v>0</v>
      </c>
      <c r="AJ78">
        <v>0</v>
      </c>
      <c r="AK78">
        <v>22.814307328605206</v>
      </c>
      <c r="AL78">
        <v>1.0071557659208261</v>
      </c>
      <c r="AM78">
        <v>4.4442970742685661</v>
      </c>
      <c r="AN78">
        <v>0</v>
      </c>
      <c r="AO78">
        <v>0</v>
      </c>
      <c r="AP78">
        <v>0.75542399999999998</v>
      </c>
      <c r="AQ78">
        <v>41.451841269841267</v>
      </c>
      <c r="AR78">
        <v>0.46996648550724623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1081.4624782960555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489.3974600996936</v>
      </c>
      <c r="L79">
        <v>9.0701442797149401</v>
      </c>
      <c r="M79">
        <v>61.27</v>
      </c>
      <c r="N79">
        <v>50.11</v>
      </c>
      <c r="O79">
        <v>70.78</v>
      </c>
      <c r="P79">
        <v>23.911975869762831</v>
      </c>
      <c r="Q79">
        <v>8.6743920972644375</v>
      </c>
      <c r="R79">
        <v>17.885608738340697</v>
      </c>
      <c r="S79">
        <v>11.139999999999999</v>
      </c>
      <c r="T79">
        <v>0</v>
      </c>
      <c r="U79">
        <v>33.940000000000005</v>
      </c>
      <c r="V79">
        <v>6.74</v>
      </c>
      <c r="W79">
        <v>19.080000000000002</v>
      </c>
      <c r="X79">
        <v>62.58</v>
      </c>
      <c r="Y79">
        <v>0</v>
      </c>
      <c r="Z79">
        <v>0.46553272727272721</v>
      </c>
      <c r="AA79">
        <v>10.335329113924054</v>
      </c>
      <c r="AB79">
        <v>5.5553713428357083</v>
      </c>
      <c r="AC79">
        <v>4.0803337521595724</v>
      </c>
      <c r="AD79">
        <v>11.568862982588948</v>
      </c>
      <c r="AE79">
        <v>13.905474640423925</v>
      </c>
      <c r="AF79">
        <v>5.9130375253549694</v>
      </c>
      <c r="AG79">
        <v>29.592708000000002</v>
      </c>
      <c r="AH79">
        <v>39.439932418162613</v>
      </c>
      <c r="AI79">
        <v>1.6118593872741551</v>
      </c>
      <c r="AJ79">
        <v>0</v>
      </c>
      <c r="AK79">
        <v>22.814307328605206</v>
      </c>
      <c r="AL79">
        <v>6.6621488812392418</v>
      </c>
      <c r="AM79">
        <v>2.2221485371342831</v>
      </c>
      <c r="AN79">
        <v>0</v>
      </c>
      <c r="AO79">
        <v>0</v>
      </c>
      <c r="AP79">
        <v>0.75542399999999998</v>
      </c>
      <c r="AQ79">
        <v>31.088880952380954</v>
      </c>
      <c r="AR79">
        <v>1.8622971014492748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1054.2714813366883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489.3974600996936</v>
      </c>
      <c r="L80">
        <v>9.0701442797149401</v>
      </c>
      <c r="M80">
        <v>61.27</v>
      </c>
      <c r="N80">
        <v>50.11</v>
      </c>
      <c r="O80">
        <v>70.78</v>
      </c>
      <c r="P80">
        <v>23.911975869762831</v>
      </c>
      <c r="Q80">
        <v>8.6743920972644375</v>
      </c>
      <c r="R80">
        <v>17.885608738340697</v>
      </c>
      <c r="S80">
        <v>11.139999999999999</v>
      </c>
      <c r="T80">
        <v>0</v>
      </c>
      <c r="U80">
        <v>35.14</v>
      </c>
      <c r="V80">
        <v>6.74</v>
      </c>
      <c r="W80">
        <v>19.080000000000002</v>
      </c>
      <c r="X80">
        <v>62.58</v>
      </c>
      <c r="Y80">
        <v>0</v>
      </c>
      <c r="Z80">
        <v>0</v>
      </c>
      <c r="AA80">
        <v>5.0688354430379752</v>
      </c>
      <c r="AB80">
        <v>5.5553713428357083</v>
      </c>
      <c r="AC80">
        <v>4.0803337521595724</v>
      </c>
      <c r="AD80">
        <v>6.7419152157456486</v>
      </c>
      <c r="AE80">
        <v>13.905474640423925</v>
      </c>
      <c r="AF80">
        <v>5.9130375253549694</v>
      </c>
      <c r="AG80">
        <v>29.592708000000002</v>
      </c>
      <c r="AH80">
        <v>29.931307286166842</v>
      </c>
      <c r="AI80">
        <v>6.9832600157109175</v>
      </c>
      <c r="AJ80">
        <v>0</v>
      </c>
      <c r="AK80">
        <v>22.814307328605206</v>
      </c>
      <c r="AL80">
        <v>39.972893287435447</v>
      </c>
      <c r="AM80">
        <v>0</v>
      </c>
      <c r="AN80">
        <v>0</v>
      </c>
      <c r="AO80">
        <v>0</v>
      </c>
      <c r="AP80">
        <v>0.75542399999999998</v>
      </c>
      <c r="AQ80">
        <v>31.088880952380954</v>
      </c>
      <c r="AR80">
        <v>11.178174818840576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1081.1797562545803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489.3974600996936</v>
      </c>
      <c r="L81">
        <v>9.0701442797149401</v>
      </c>
      <c r="M81">
        <v>61.27</v>
      </c>
      <c r="N81">
        <v>50.11</v>
      </c>
      <c r="O81">
        <v>70.78</v>
      </c>
      <c r="P81">
        <v>23.911975869762831</v>
      </c>
      <c r="Q81">
        <v>8.6743920972644375</v>
      </c>
      <c r="R81">
        <v>17.885608738340697</v>
      </c>
      <c r="S81">
        <v>11.139999999999999</v>
      </c>
      <c r="T81">
        <v>0</v>
      </c>
      <c r="U81">
        <v>36.338516916295966</v>
      </c>
      <c r="V81">
        <v>6.74</v>
      </c>
      <c r="W81">
        <v>19.080000000000002</v>
      </c>
      <c r="X81">
        <v>62.58</v>
      </c>
      <c r="Y81">
        <v>0</v>
      </c>
      <c r="Z81">
        <v>0</v>
      </c>
      <c r="AA81">
        <v>0</v>
      </c>
      <c r="AB81">
        <v>5.5553713428357083</v>
      </c>
      <c r="AC81">
        <v>4.0803337521595724</v>
      </c>
      <c r="AD81">
        <v>3.3424087812263448</v>
      </c>
      <c r="AE81">
        <v>13.905474640423925</v>
      </c>
      <c r="AF81">
        <v>5.9130375253549694</v>
      </c>
      <c r="AG81">
        <v>29.592708000000002</v>
      </c>
      <c r="AH81">
        <v>19.746318057022176</v>
      </c>
      <c r="AI81">
        <v>6.9832600157109175</v>
      </c>
      <c r="AJ81">
        <v>0</v>
      </c>
      <c r="AK81">
        <v>22.814307328605206</v>
      </c>
      <c r="AL81">
        <v>39.972893287435447</v>
      </c>
      <c r="AM81">
        <v>0</v>
      </c>
      <c r="AN81">
        <v>0</v>
      </c>
      <c r="AO81">
        <v>0</v>
      </c>
      <c r="AP81">
        <v>0.75542399999999998</v>
      </c>
      <c r="AQ81">
        <v>20.725920634920634</v>
      </c>
      <c r="AR81">
        <v>11.178174818840576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1053.361981746714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489.3974600996936</v>
      </c>
      <c r="L82">
        <v>9.0701442797149401</v>
      </c>
      <c r="M82">
        <v>61.27</v>
      </c>
      <c r="N82">
        <v>50.11</v>
      </c>
      <c r="O82">
        <v>70.78</v>
      </c>
      <c r="P82">
        <v>23.911975869762831</v>
      </c>
      <c r="Q82">
        <v>8.6743920972644375</v>
      </c>
      <c r="R82">
        <v>17.885608738340697</v>
      </c>
      <c r="S82">
        <v>11.139999999999999</v>
      </c>
      <c r="T82">
        <v>0</v>
      </c>
      <c r="U82">
        <v>37.948516651031902</v>
      </c>
      <c r="V82">
        <v>6.74</v>
      </c>
      <c r="W82">
        <v>19.080000000000002</v>
      </c>
      <c r="X82">
        <v>62.58</v>
      </c>
      <c r="Y82">
        <v>0</v>
      </c>
      <c r="Z82">
        <v>0</v>
      </c>
      <c r="AA82">
        <v>0</v>
      </c>
      <c r="AB82">
        <v>5.5553713428357083</v>
      </c>
      <c r="AC82">
        <v>4.0803337521595724</v>
      </c>
      <c r="AD82">
        <v>0</v>
      </c>
      <c r="AE82">
        <v>13.905474640423925</v>
      </c>
      <c r="AF82">
        <v>5.9130375253549694</v>
      </c>
      <c r="AG82">
        <v>29.592708000000002</v>
      </c>
      <c r="AH82">
        <v>9.5876806758183708</v>
      </c>
      <c r="AI82">
        <v>6.9832600157109175</v>
      </c>
      <c r="AJ82">
        <v>0</v>
      </c>
      <c r="AK82">
        <v>22.814307328605206</v>
      </c>
      <c r="AL82">
        <v>39.972893287435447</v>
      </c>
      <c r="AM82">
        <v>0</v>
      </c>
      <c r="AN82">
        <v>0</v>
      </c>
      <c r="AO82">
        <v>0</v>
      </c>
      <c r="AP82">
        <v>0.75542399999999998</v>
      </c>
      <c r="AQ82">
        <v>20.725920634920634</v>
      </c>
      <c r="AR82">
        <v>11.178174818840576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1041.4709353190199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489.64249382981006</v>
      </c>
      <c r="L83">
        <v>9.0701442797149401</v>
      </c>
      <c r="M83">
        <v>61.27</v>
      </c>
      <c r="N83">
        <v>50.11</v>
      </c>
      <c r="O83">
        <v>70.78</v>
      </c>
      <c r="P83">
        <v>23.911975869762831</v>
      </c>
      <c r="Q83">
        <v>8.6743920972644375</v>
      </c>
      <c r="R83">
        <v>17.885608738340697</v>
      </c>
      <c r="S83">
        <v>11.139999999999999</v>
      </c>
      <c r="T83">
        <v>0</v>
      </c>
      <c r="U83">
        <v>39.549999999999997</v>
      </c>
      <c r="V83">
        <v>6.9999999999999991</v>
      </c>
      <c r="W83">
        <v>19.080000000000002</v>
      </c>
      <c r="X83">
        <v>62.58</v>
      </c>
      <c r="Y83">
        <v>0</v>
      </c>
      <c r="Z83">
        <v>0</v>
      </c>
      <c r="AA83">
        <v>0</v>
      </c>
      <c r="AB83">
        <v>5.5553713428357083</v>
      </c>
      <c r="AC83">
        <v>4.0803337521595724</v>
      </c>
      <c r="AD83">
        <v>0</v>
      </c>
      <c r="AE83">
        <v>13.905474640423925</v>
      </c>
      <c r="AF83">
        <v>5.9130375253549694</v>
      </c>
      <c r="AG83">
        <v>29.592708000000002</v>
      </c>
      <c r="AH83">
        <v>9.5876806758183708</v>
      </c>
      <c r="AI83">
        <v>6.9832600157109175</v>
      </c>
      <c r="AJ83">
        <v>0</v>
      </c>
      <c r="AK83">
        <v>22.814307328605206</v>
      </c>
      <c r="AL83">
        <v>6.6621488812392418</v>
      </c>
      <c r="AM83">
        <v>0</v>
      </c>
      <c r="AN83">
        <v>0</v>
      </c>
      <c r="AO83">
        <v>0</v>
      </c>
      <c r="AP83">
        <v>0.75542399999999998</v>
      </c>
      <c r="AQ83">
        <v>20.725920634920634</v>
      </c>
      <c r="AR83">
        <v>1.3967228260869562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1000.4852559991546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489.64249382981006</v>
      </c>
      <c r="L84">
        <v>9.0701442797149401</v>
      </c>
      <c r="M84">
        <v>61.27</v>
      </c>
      <c r="N84">
        <v>50.11</v>
      </c>
      <c r="O84">
        <v>70.78</v>
      </c>
      <c r="P84">
        <v>23.911975869762831</v>
      </c>
      <c r="Q84">
        <v>8.6743920972644375</v>
      </c>
      <c r="R84">
        <v>17.885608738340697</v>
      </c>
      <c r="S84">
        <v>11.139999999999999</v>
      </c>
      <c r="T84">
        <v>0</v>
      </c>
      <c r="U84">
        <v>41.148516903337409</v>
      </c>
      <c r="V84">
        <v>7.04</v>
      </c>
      <c r="W84">
        <v>19.080000000000002</v>
      </c>
      <c r="X84">
        <v>62.58</v>
      </c>
      <c r="Y84">
        <v>0</v>
      </c>
      <c r="Z84">
        <v>0</v>
      </c>
      <c r="AA84">
        <v>0</v>
      </c>
      <c r="AB84">
        <v>5.5553713428357083</v>
      </c>
      <c r="AC84">
        <v>4.0803337521595724</v>
      </c>
      <c r="AD84">
        <v>0</v>
      </c>
      <c r="AE84">
        <v>13.905474640423925</v>
      </c>
      <c r="AF84">
        <v>5.9130375253549694</v>
      </c>
      <c r="AG84">
        <v>29.592708000000002</v>
      </c>
      <c r="AH84">
        <v>0</v>
      </c>
      <c r="AI84">
        <v>6.9832600157109175</v>
      </c>
      <c r="AJ84">
        <v>0</v>
      </c>
      <c r="AK84">
        <v>22.814307328605206</v>
      </c>
      <c r="AL84">
        <v>1.0071557659208261</v>
      </c>
      <c r="AM84">
        <v>0</v>
      </c>
      <c r="AN84">
        <v>0</v>
      </c>
      <c r="AO84">
        <v>0</v>
      </c>
      <c r="AP84">
        <v>0.75542399999999998</v>
      </c>
      <c r="AQ84">
        <v>10.362960317460317</v>
      </c>
      <c r="AR84">
        <v>1.3967228260869562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976.51813879389499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489.64</v>
      </c>
      <c r="L85">
        <v>9.0701671458056907</v>
      </c>
      <c r="M85">
        <v>61.27</v>
      </c>
      <c r="N85">
        <v>50.11</v>
      </c>
      <c r="O85">
        <v>70.78</v>
      </c>
      <c r="P85">
        <v>23.911975869762831</v>
      </c>
      <c r="Q85">
        <v>8.6743920972644375</v>
      </c>
      <c r="R85">
        <v>17.885608738340697</v>
      </c>
      <c r="S85">
        <v>11.139999999999999</v>
      </c>
      <c r="T85">
        <v>0</v>
      </c>
      <c r="U85">
        <v>42.75</v>
      </c>
      <c r="V85">
        <v>7.04</v>
      </c>
      <c r="W85">
        <v>19.080000000000002</v>
      </c>
      <c r="X85">
        <v>62.58</v>
      </c>
      <c r="Y85">
        <v>0</v>
      </c>
      <c r="Z85">
        <v>0</v>
      </c>
      <c r="AA85">
        <v>0</v>
      </c>
      <c r="AB85">
        <v>5.0591207801950473</v>
      </c>
      <c r="AC85">
        <v>4.0803337521595724</v>
      </c>
      <c r="AD85">
        <v>0</v>
      </c>
      <c r="AE85">
        <v>13.905474640423925</v>
      </c>
      <c r="AF85">
        <v>5.9130375253549694</v>
      </c>
      <c r="AG85">
        <v>29.592708000000002</v>
      </c>
      <c r="AH85">
        <v>0</v>
      </c>
      <c r="AI85">
        <v>6.9832600157109175</v>
      </c>
      <c r="AJ85">
        <v>0</v>
      </c>
      <c r="AK85">
        <v>22.814307328605206</v>
      </c>
      <c r="AL85">
        <v>1.0071557659208261</v>
      </c>
      <c r="AM85">
        <v>0</v>
      </c>
      <c r="AN85">
        <v>0</v>
      </c>
      <c r="AO85">
        <v>0</v>
      </c>
      <c r="AP85">
        <v>0.75542399999999998</v>
      </c>
      <c r="AQ85">
        <v>10.362960317460317</v>
      </c>
      <c r="AR85">
        <v>1.8622971014492748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978.08647463955992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489.64</v>
      </c>
      <c r="L86">
        <v>9.440197369796568</v>
      </c>
      <c r="M86">
        <v>61.27</v>
      </c>
      <c r="N86">
        <v>50.11</v>
      </c>
      <c r="O86">
        <v>70.78</v>
      </c>
      <c r="P86">
        <v>23.911975869762831</v>
      </c>
      <c r="Q86">
        <v>8.6743920972644375</v>
      </c>
      <c r="R86">
        <v>17.885608738340697</v>
      </c>
      <c r="S86">
        <v>11.139999999999999</v>
      </c>
      <c r="T86">
        <v>0</v>
      </c>
      <c r="U86">
        <v>44.359999999999992</v>
      </c>
      <c r="V86">
        <v>7.04</v>
      </c>
      <c r="W86">
        <v>19.080000000000002</v>
      </c>
      <c r="X86">
        <v>62.58</v>
      </c>
      <c r="Y86">
        <v>0</v>
      </c>
      <c r="Z86">
        <v>0</v>
      </c>
      <c r="AA86">
        <v>0</v>
      </c>
      <c r="AB86">
        <v>5.0591207801950473</v>
      </c>
      <c r="AC86">
        <v>4.0803337521595724</v>
      </c>
      <c r="AD86">
        <v>0</v>
      </c>
      <c r="AE86">
        <v>13.905474640423925</v>
      </c>
      <c r="AF86">
        <v>5.9130375253549694</v>
      </c>
      <c r="AG86">
        <v>29.592708000000002</v>
      </c>
      <c r="AH86">
        <v>0</v>
      </c>
      <c r="AI86">
        <v>1.502059701492537</v>
      </c>
      <c r="AJ86">
        <v>0</v>
      </c>
      <c r="AK86">
        <v>22.814307328605206</v>
      </c>
      <c r="AL86">
        <v>1.0071557659208261</v>
      </c>
      <c r="AM86">
        <v>0</v>
      </c>
      <c r="AN86">
        <v>0</v>
      </c>
      <c r="AO86">
        <v>0</v>
      </c>
      <c r="AP86">
        <v>0.75542399999999998</v>
      </c>
      <c r="AQ86">
        <v>0</v>
      </c>
      <c r="AR86">
        <v>11.178174818840576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973.5382219492634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483.02</v>
      </c>
      <c r="L87">
        <v>9.07</v>
      </c>
      <c r="M87">
        <v>61.27</v>
      </c>
      <c r="N87">
        <v>50.11</v>
      </c>
      <c r="O87">
        <v>70.78</v>
      </c>
      <c r="P87">
        <v>23.911975869762831</v>
      </c>
      <c r="Q87">
        <v>8.6743920972644375</v>
      </c>
      <c r="R87">
        <v>17.89490318906606</v>
      </c>
      <c r="S87">
        <v>11.139999999999999</v>
      </c>
      <c r="T87">
        <v>0</v>
      </c>
      <c r="U87">
        <v>45.96</v>
      </c>
      <c r="V87">
        <v>7.04</v>
      </c>
      <c r="W87">
        <v>19.080000000000002</v>
      </c>
      <c r="X87">
        <v>62.58</v>
      </c>
      <c r="Y87">
        <v>0</v>
      </c>
      <c r="Z87">
        <v>0</v>
      </c>
      <c r="AA87">
        <v>0</v>
      </c>
      <c r="AB87">
        <v>0</v>
      </c>
      <c r="AC87">
        <v>4.0803337521595724</v>
      </c>
      <c r="AD87">
        <v>0</v>
      </c>
      <c r="AE87">
        <v>6.9527373202119627</v>
      </c>
      <c r="AF87">
        <v>5.9130375253549694</v>
      </c>
      <c r="AG87">
        <v>29.592708000000002</v>
      </c>
      <c r="AH87">
        <v>0</v>
      </c>
      <c r="AI87">
        <v>0</v>
      </c>
      <c r="AJ87">
        <v>0</v>
      </c>
      <c r="AK87">
        <v>22.814307328605206</v>
      </c>
      <c r="AL87">
        <v>1.0071557659208261</v>
      </c>
      <c r="AM87">
        <v>0</v>
      </c>
      <c r="AN87">
        <v>0</v>
      </c>
      <c r="AO87">
        <v>0</v>
      </c>
      <c r="AP87">
        <v>1.6250400000000003</v>
      </c>
      <c r="AQ87">
        <v>0</v>
      </c>
      <c r="AR87">
        <v>11.178174818840576</v>
      </c>
      <c r="AS87">
        <v>4.54123699078204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958.23600265796881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489.64</v>
      </c>
      <c r="L88">
        <v>9.07</v>
      </c>
      <c r="M88">
        <v>61.27</v>
      </c>
      <c r="N88">
        <v>50.11</v>
      </c>
      <c r="O88">
        <v>70.78</v>
      </c>
      <c r="P88">
        <v>23.911975869762831</v>
      </c>
      <c r="Q88">
        <v>8.6743920972644375</v>
      </c>
      <c r="R88">
        <v>17.89490318906606</v>
      </c>
      <c r="S88">
        <v>11.139999999999999</v>
      </c>
      <c r="T88">
        <v>0</v>
      </c>
      <c r="U88">
        <v>47.57</v>
      </c>
      <c r="V88">
        <v>7.04</v>
      </c>
      <c r="W88">
        <v>19.080000000000002</v>
      </c>
      <c r="X88">
        <v>62.58</v>
      </c>
      <c r="Y88">
        <v>0</v>
      </c>
      <c r="Z88">
        <v>0</v>
      </c>
      <c r="AA88">
        <v>0</v>
      </c>
      <c r="AB88">
        <v>0</v>
      </c>
      <c r="AC88">
        <v>4.0803337521595724</v>
      </c>
      <c r="AD88">
        <v>0</v>
      </c>
      <c r="AE88">
        <v>6.9527373202119627</v>
      </c>
      <c r="AF88">
        <v>5.9130375253549694</v>
      </c>
      <c r="AG88">
        <v>29.592708000000002</v>
      </c>
      <c r="AH88">
        <v>0</v>
      </c>
      <c r="AI88">
        <v>0</v>
      </c>
      <c r="AJ88">
        <v>0</v>
      </c>
      <c r="AK88">
        <v>22.814307328605206</v>
      </c>
      <c r="AL88">
        <v>1.0071557659208261</v>
      </c>
      <c r="AM88">
        <v>0</v>
      </c>
      <c r="AN88">
        <v>0</v>
      </c>
      <c r="AO88">
        <v>0</v>
      </c>
      <c r="AP88">
        <v>1.6250400000000003</v>
      </c>
      <c r="AQ88">
        <v>0</v>
      </c>
      <c r="AR88">
        <v>11.178174818840576</v>
      </c>
      <c r="AS88">
        <v>4.54123699078204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966.46600265796883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480.00000000000011</v>
      </c>
      <c r="L89">
        <v>9.3702710050614595</v>
      </c>
      <c r="M89">
        <v>61.27</v>
      </c>
      <c r="N89">
        <v>50.11</v>
      </c>
      <c r="O89">
        <v>70.78</v>
      </c>
      <c r="P89">
        <v>23.911975869762831</v>
      </c>
      <c r="Q89">
        <v>8.6743920972644375</v>
      </c>
      <c r="R89">
        <v>17.89490318906606</v>
      </c>
      <c r="S89">
        <v>11.139999999999999</v>
      </c>
      <c r="T89">
        <v>0</v>
      </c>
      <c r="U89">
        <v>48.1</v>
      </c>
      <c r="V89">
        <v>7.04</v>
      </c>
      <c r="W89">
        <v>19.080000000000002</v>
      </c>
      <c r="X89">
        <v>62.58</v>
      </c>
      <c r="Y89">
        <v>0</v>
      </c>
      <c r="Z89">
        <v>0</v>
      </c>
      <c r="AA89">
        <v>0</v>
      </c>
      <c r="AB89">
        <v>0</v>
      </c>
      <c r="AC89">
        <v>4.0803337521595724</v>
      </c>
      <c r="AD89">
        <v>0</v>
      </c>
      <c r="AE89">
        <v>6.9527373202119627</v>
      </c>
      <c r="AF89">
        <v>5.9130375253549694</v>
      </c>
      <c r="AG89">
        <v>29.592708000000002</v>
      </c>
      <c r="AH89">
        <v>0</v>
      </c>
      <c r="AI89">
        <v>0</v>
      </c>
      <c r="AJ89">
        <v>0</v>
      </c>
      <c r="AK89">
        <v>22.814307328605206</v>
      </c>
      <c r="AL89">
        <v>1.0071557659208261</v>
      </c>
      <c r="AM89">
        <v>0</v>
      </c>
      <c r="AN89">
        <v>0</v>
      </c>
      <c r="AO89">
        <v>0</v>
      </c>
      <c r="AP89">
        <v>1.6250400000000003</v>
      </c>
      <c r="AQ89">
        <v>0</v>
      </c>
      <c r="AR89">
        <v>11.178174818840576</v>
      </c>
      <c r="AS89">
        <v>4.54123699078204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957.65627366303033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461.1804979808802</v>
      </c>
      <c r="L90">
        <v>9.3702710050614595</v>
      </c>
      <c r="M90">
        <v>61.27</v>
      </c>
      <c r="N90">
        <v>50.11</v>
      </c>
      <c r="O90">
        <v>70.78</v>
      </c>
      <c r="P90">
        <v>23.911975869762831</v>
      </c>
      <c r="Q90">
        <v>8.6743920972644375</v>
      </c>
      <c r="R90">
        <v>17.89490318906606</v>
      </c>
      <c r="S90">
        <v>11.139999999999999</v>
      </c>
      <c r="T90">
        <v>0</v>
      </c>
      <c r="U90">
        <v>48.1</v>
      </c>
      <c r="V90">
        <v>7.04</v>
      </c>
      <c r="W90">
        <v>19.080000000000002</v>
      </c>
      <c r="X90">
        <v>62.58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6.9527373202119627</v>
      </c>
      <c r="AF90">
        <v>5.9130375253549694</v>
      </c>
      <c r="AG90">
        <v>29.592708000000002</v>
      </c>
      <c r="AH90">
        <v>0</v>
      </c>
      <c r="AI90">
        <v>0</v>
      </c>
      <c r="AJ90">
        <v>0</v>
      </c>
      <c r="AK90">
        <v>22.814307328605206</v>
      </c>
      <c r="AL90">
        <v>1.0071557659208261</v>
      </c>
      <c r="AM90">
        <v>0</v>
      </c>
      <c r="AN90">
        <v>0</v>
      </c>
      <c r="AO90">
        <v>0</v>
      </c>
      <c r="AP90">
        <v>1.6250400000000003</v>
      </c>
      <c r="AQ90">
        <v>0</v>
      </c>
      <c r="AR90">
        <v>1.8622971014492748</v>
      </c>
      <c r="AS90">
        <v>4.54123699078204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925.44056017435946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413.14</v>
      </c>
      <c r="L91">
        <v>9.07</v>
      </c>
      <c r="M91">
        <v>61.27</v>
      </c>
      <c r="N91">
        <v>50.11</v>
      </c>
      <c r="O91">
        <v>70.78</v>
      </c>
      <c r="P91">
        <v>23.911975869762831</v>
      </c>
      <c r="Q91">
        <v>8.6743920972644375</v>
      </c>
      <c r="R91">
        <v>17.89490318906606</v>
      </c>
      <c r="S91">
        <v>11.139999999999999</v>
      </c>
      <c r="T91">
        <v>0</v>
      </c>
      <c r="U91">
        <v>48.1</v>
      </c>
      <c r="V91">
        <v>7.04</v>
      </c>
      <c r="W91">
        <v>19.080000000000002</v>
      </c>
      <c r="X91">
        <v>62.58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6.9527373202119627</v>
      </c>
      <c r="AF91">
        <v>5.9130375253549694</v>
      </c>
      <c r="AG91">
        <v>29.592708000000002</v>
      </c>
      <c r="AH91">
        <v>0</v>
      </c>
      <c r="AI91">
        <v>0</v>
      </c>
      <c r="AJ91">
        <v>0</v>
      </c>
      <c r="AK91">
        <v>22.814307328605206</v>
      </c>
      <c r="AL91">
        <v>1.0071557659208261</v>
      </c>
      <c r="AM91">
        <v>0</v>
      </c>
      <c r="AN91">
        <v>0</v>
      </c>
      <c r="AO91">
        <v>0</v>
      </c>
      <c r="AP91">
        <v>1.6250400000000003</v>
      </c>
      <c r="AQ91">
        <v>0</v>
      </c>
      <c r="AR91">
        <v>1.3967228260869562</v>
      </c>
      <c r="AS91">
        <v>3.403731787094856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875.49671170936824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365.1</v>
      </c>
      <c r="L92">
        <v>9.07</v>
      </c>
      <c r="M92">
        <v>61.27</v>
      </c>
      <c r="N92">
        <v>50.11</v>
      </c>
      <c r="O92">
        <v>70.78</v>
      </c>
      <c r="P92">
        <v>23.911975869762831</v>
      </c>
      <c r="Q92">
        <v>8.6743920972644375</v>
      </c>
      <c r="R92">
        <v>17.89490318906606</v>
      </c>
      <c r="S92">
        <v>11.139999999999999</v>
      </c>
      <c r="T92">
        <v>0</v>
      </c>
      <c r="U92">
        <v>48.1</v>
      </c>
      <c r="V92">
        <v>7.04</v>
      </c>
      <c r="W92">
        <v>19.080000000000002</v>
      </c>
      <c r="X92">
        <v>62.58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29.592708000000002</v>
      </c>
      <c r="AH92">
        <v>0</v>
      </c>
      <c r="AI92">
        <v>0</v>
      </c>
      <c r="AJ92">
        <v>0</v>
      </c>
      <c r="AK92">
        <v>22.814307328605206</v>
      </c>
      <c r="AL92">
        <v>1.0071557659208261</v>
      </c>
      <c r="AM92">
        <v>0</v>
      </c>
      <c r="AN92">
        <v>0</v>
      </c>
      <c r="AO92">
        <v>0</v>
      </c>
      <c r="AP92">
        <v>1.6250400000000003</v>
      </c>
      <c r="AQ92">
        <v>0</v>
      </c>
      <c r="AR92">
        <v>1.3967228260869562</v>
      </c>
      <c r="AS92">
        <v>3.403731787094856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827.45671170936839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317.06</v>
      </c>
      <c r="L93">
        <v>9.07</v>
      </c>
      <c r="M93">
        <v>61.27</v>
      </c>
      <c r="N93">
        <v>50.11</v>
      </c>
      <c r="O93">
        <v>70.78</v>
      </c>
      <c r="P93">
        <v>23.911975869762831</v>
      </c>
      <c r="Q93">
        <v>8.6743920972644375</v>
      </c>
      <c r="R93">
        <v>17.89490318906606</v>
      </c>
      <c r="S93">
        <v>11.139999999999999</v>
      </c>
      <c r="T93">
        <v>0</v>
      </c>
      <c r="U93">
        <v>48.1</v>
      </c>
      <c r="V93">
        <v>7.04</v>
      </c>
      <c r="W93">
        <v>19.080000000000002</v>
      </c>
      <c r="X93">
        <v>62.58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29.592708000000002</v>
      </c>
      <c r="AH93">
        <v>0</v>
      </c>
      <c r="AI93">
        <v>0</v>
      </c>
      <c r="AJ93">
        <v>0</v>
      </c>
      <c r="AK93">
        <v>22.814307328605206</v>
      </c>
      <c r="AL93">
        <v>1.0071557659208261</v>
      </c>
      <c r="AM93">
        <v>0</v>
      </c>
      <c r="AN93">
        <v>0</v>
      </c>
      <c r="AO93">
        <v>0</v>
      </c>
      <c r="AP93">
        <v>1.0804320000000001</v>
      </c>
      <c r="AQ93">
        <v>0</v>
      </c>
      <c r="AR93">
        <v>3.7245942028985497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779.61449486019114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270.88750380896977</v>
      </c>
      <c r="L94">
        <v>9.07</v>
      </c>
      <c r="M94">
        <v>61.27</v>
      </c>
      <c r="N94">
        <v>50.11</v>
      </c>
      <c r="O94">
        <v>70.78</v>
      </c>
      <c r="P94">
        <v>23.911975869762831</v>
      </c>
      <c r="Q94">
        <v>8.6743920972644375</v>
      </c>
      <c r="R94">
        <v>17.89490318906606</v>
      </c>
      <c r="S94">
        <v>11.139999999999999</v>
      </c>
      <c r="T94">
        <v>0</v>
      </c>
      <c r="U94">
        <v>48.1</v>
      </c>
      <c r="V94">
        <v>7.04</v>
      </c>
      <c r="W94">
        <v>19.080000000000002</v>
      </c>
      <c r="X94">
        <v>62.58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29.592708000000002</v>
      </c>
      <c r="AH94">
        <v>0</v>
      </c>
      <c r="AI94">
        <v>0</v>
      </c>
      <c r="AJ94">
        <v>0</v>
      </c>
      <c r="AK94">
        <v>22.814307328605206</v>
      </c>
      <c r="AL94">
        <v>1.0071557659208261</v>
      </c>
      <c r="AM94">
        <v>0</v>
      </c>
      <c r="AN94">
        <v>0</v>
      </c>
      <c r="AO94">
        <v>0</v>
      </c>
      <c r="AP94">
        <v>1.0804320000000001</v>
      </c>
      <c r="AQ94">
        <v>0</v>
      </c>
      <c r="AR94">
        <v>3.7245942028985497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733.44199866916097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270.88750380896977</v>
      </c>
      <c r="L95">
        <v>9.07</v>
      </c>
      <c r="M95">
        <v>61.27</v>
      </c>
      <c r="N95">
        <v>50.11</v>
      </c>
      <c r="O95">
        <v>70.78</v>
      </c>
      <c r="P95">
        <v>23.911975869762831</v>
      </c>
      <c r="Q95">
        <v>8.6743920972644375</v>
      </c>
      <c r="R95">
        <v>17.89490318906606</v>
      </c>
      <c r="S95">
        <v>11.139999999999999</v>
      </c>
      <c r="T95">
        <v>0</v>
      </c>
      <c r="U95">
        <v>48.1</v>
      </c>
      <c r="V95">
        <v>7.04</v>
      </c>
      <c r="W95">
        <v>19.080000000000002</v>
      </c>
      <c r="X95">
        <v>62.58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5.9130375253549694</v>
      </c>
      <c r="AG95">
        <v>29.592708000000002</v>
      </c>
      <c r="AH95">
        <v>0</v>
      </c>
      <c r="AI95">
        <v>0</v>
      </c>
      <c r="AJ95">
        <v>0</v>
      </c>
      <c r="AK95">
        <v>22.814307328605206</v>
      </c>
      <c r="AL95">
        <v>1.0071557659208261</v>
      </c>
      <c r="AM95">
        <v>0</v>
      </c>
      <c r="AN95">
        <v>0</v>
      </c>
      <c r="AO95">
        <v>0</v>
      </c>
      <c r="AP95">
        <v>1.0804320000000001</v>
      </c>
      <c r="AQ95">
        <v>0</v>
      </c>
      <c r="AR95">
        <v>0.46996648550724623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730.18737095176971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270.88750380896977</v>
      </c>
      <c r="L96">
        <v>9.07</v>
      </c>
      <c r="M96">
        <v>61.27</v>
      </c>
      <c r="N96">
        <v>50.11</v>
      </c>
      <c r="O96">
        <v>70.78</v>
      </c>
      <c r="P96">
        <v>23.911975869762831</v>
      </c>
      <c r="Q96">
        <v>8.6743920972644375</v>
      </c>
      <c r="R96">
        <v>17.89490318906606</v>
      </c>
      <c r="S96">
        <v>11.139999999999999</v>
      </c>
      <c r="T96">
        <v>0</v>
      </c>
      <c r="U96">
        <v>48.1</v>
      </c>
      <c r="V96">
        <v>7.04</v>
      </c>
      <c r="W96">
        <v>19.080000000000002</v>
      </c>
      <c r="X96">
        <v>62.58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5.9130375253549694</v>
      </c>
      <c r="AG96">
        <v>29.592708000000002</v>
      </c>
      <c r="AH96">
        <v>0</v>
      </c>
      <c r="AI96">
        <v>0</v>
      </c>
      <c r="AJ96">
        <v>0</v>
      </c>
      <c r="AK96">
        <v>22.814307328605206</v>
      </c>
      <c r="AL96">
        <v>1.0071557659208261</v>
      </c>
      <c r="AM96">
        <v>0</v>
      </c>
      <c r="AN96">
        <v>0</v>
      </c>
      <c r="AO96">
        <v>0</v>
      </c>
      <c r="AP96">
        <v>1.0804320000000001</v>
      </c>
      <c r="AQ96">
        <v>0</v>
      </c>
      <c r="AR96">
        <v>0.46996648550724623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730.18737095176971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270.88750380896977</v>
      </c>
      <c r="L97">
        <v>9.07</v>
      </c>
      <c r="M97">
        <v>61.27</v>
      </c>
      <c r="N97">
        <v>50.11</v>
      </c>
      <c r="O97">
        <v>70.78</v>
      </c>
      <c r="P97">
        <v>23.911975869762831</v>
      </c>
      <c r="Q97">
        <v>8.6743920972644375</v>
      </c>
      <c r="R97">
        <v>17.89490318906606</v>
      </c>
      <c r="S97">
        <v>11.139999999999999</v>
      </c>
      <c r="T97">
        <v>0</v>
      </c>
      <c r="U97">
        <v>48.1</v>
      </c>
      <c r="V97">
        <v>7.04</v>
      </c>
      <c r="W97">
        <v>19.080000000000002</v>
      </c>
      <c r="X97">
        <v>62.58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5.9130375253549694</v>
      </c>
      <c r="AG97">
        <v>29.592708000000002</v>
      </c>
      <c r="AH97">
        <v>0</v>
      </c>
      <c r="AI97">
        <v>0</v>
      </c>
      <c r="AJ97">
        <v>0</v>
      </c>
      <c r="AK97">
        <v>22.814307328605206</v>
      </c>
      <c r="AL97">
        <v>1.0071557659208261</v>
      </c>
      <c r="AM97">
        <v>0</v>
      </c>
      <c r="AN97">
        <v>0</v>
      </c>
      <c r="AO97">
        <v>0</v>
      </c>
      <c r="AP97">
        <v>0.86522399999999999</v>
      </c>
      <c r="AQ97">
        <v>0</v>
      </c>
      <c r="AR97">
        <v>0.46996648550724623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729.97216295176975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269.02</v>
      </c>
      <c r="L98">
        <v>9.07</v>
      </c>
      <c r="M98">
        <v>61.27</v>
      </c>
      <c r="N98">
        <v>50.11</v>
      </c>
      <c r="O98">
        <v>70.78</v>
      </c>
      <c r="P98">
        <v>23.911975869762831</v>
      </c>
      <c r="Q98">
        <v>8.6743920972644375</v>
      </c>
      <c r="R98">
        <v>17.89490318906606</v>
      </c>
      <c r="S98">
        <v>11.139999999999999</v>
      </c>
      <c r="T98">
        <v>0</v>
      </c>
      <c r="U98">
        <v>48.1</v>
      </c>
      <c r="V98">
        <v>7.04</v>
      </c>
      <c r="W98">
        <v>19.080000000000002</v>
      </c>
      <c r="X98">
        <v>62.58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5.9130375253549694</v>
      </c>
      <c r="AG98">
        <v>29.592708000000002</v>
      </c>
      <c r="AH98">
        <v>0</v>
      </c>
      <c r="AI98">
        <v>0</v>
      </c>
      <c r="AJ98">
        <v>0</v>
      </c>
      <c r="AK98">
        <v>22.814307328605206</v>
      </c>
      <c r="AL98">
        <v>1.0071557659208261</v>
      </c>
      <c r="AM98">
        <v>0</v>
      </c>
      <c r="AN98">
        <v>0</v>
      </c>
      <c r="AO98">
        <v>0</v>
      </c>
      <c r="AP98">
        <v>0.86522399999999999</v>
      </c>
      <c r="AQ98">
        <v>0</v>
      </c>
      <c r="AR98">
        <v>0.46996648550724623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728.10465914279996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8.7308886948797166</v>
      </c>
      <c r="L99">
        <f t="shared" si="2"/>
        <v>0.17623514872632767</v>
      </c>
      <c r="M99">
        <f t="shared" si="2"/>
        <v>1.3247950000000022</v>
      </c>
      <c r="N99">
        <f t="shared" si="2"/>
        <v>1.083865810212999</v>
      </c>
      <c r="O99">
        <f t="shared" si="2"/>
        <v>1.5309549999999994</v>
      </c>
      <c r="P99">
        <f t="shared" si="2"/>
        <v>0.50668006157718815</v>
      </c>
      <c r="Q99">
        <f t="shared" si="2"/>
        <v>0.17055799756023718</v>
      </c>
      <c r="R99">
        <f t="shared" si="2"/>
        <v>0.34658188328035805</v>
      </c>
      <c r="S99">
        <f t="shared" si="2"/>
        <v>0.21603378961297745</v>
      </c>
      <c r="T99">
        <f t="shared" si="2"/>
        <v>0</v>
      </c>
      <c r="U99">
        <f t="shared" si="2"/>
        <v>0.86413284609078833</v>
      </c>
      <c r="V99">
        <f t="shared" si="2"/>
        <v>0.13984555902952162</v>
      </c>
      <c r="W99">
        <f t="shared" si="2"/>
        <v>0.38610904474648727</v>
      </c>
      <c r="X99">
        <f t="shared" si="2"/>
        <v>1.2648929476893704</v>
      </c>
      <c r="Y99">
        <f t="shared" si="2"/>
        <v>0</v>
      </c>
      <c r="Z99">
        <f t="shared" si="2"/>
        <v>2.109829454545455E-2</v>
      </c>
      <c r="AA99">
        <f t="shared" si="2"/>
        <v>5.3674091772151919E-2</v>
      </c>
      <c r="AB99">
        <f t="shared" si="2"/>
        <v>5.5409888597149272E-2</v>
      </c>
      <c r="AC99">
        <f t="shared" si="2"/>
        <v>3.9835960224595554E-2</v>
      </c>
      <c r="AD99">
        <f t="shared" si="2"/>
        <v>4.6549959878879631E-2</v>
      </c>
      <c r="AE99">
        <f t="shared" si="2"/>
        <v>0.14600748372445121</v>
      </c>
      <c r="AF99">
        <f t="shared" si="2"/>
        <v>0.18392804766734294</v>
      </c>
      <c r="AG99">
        <f t="shared" si="2"/>
        <v>0.71022499200000011</v>
      </c>
      <c r="AH99">
        <f t="shared" si="2"/>
        <v>0.26084815881731777</v>
      </c>
      <c r="AI99">
        <f t="shared" si="2"/>
        <v>2.2506739591516094E-2</v>
      </c>
      <c r="AJ99">
        <f t="shared" si="2"/>
        <v>0</v>
      </c>
      <c r="AK99">
        <f t="shared" si="2"/>
        <v>0.5475433758865258</v>
      </c>
      <c r="AL99">
        <f t="shared" si="2"/>
        <v>0.1358168201376935</v>
      </c>
      <c r="AM99">
        <f t="shared" si="2"/>
        <v>1.6390541260315084E-2</v>
      </c>
      <c r="AN99">
        <f t="shared" si="2"/>
        <v>0</v>
      </c>
      <c r="AO99">
        <f t="shared" si="2"/>
        <v>0</v>
      </c>
      <c r="AP99">
        <f t="shared" si="2"/>
        <v>2.1274847999999989E-2</v>
      </c>
      <c r="AQ99">
        <f t="shared" si="2"/>
        <v>0.32725466190476188</v>
      </c>
      <c r="AR99">
        <f t="shared" si="2"/>
        <v>4.7547870923912987E-2</v>
      </c>
      <c r="AS99">
        <f t="shared" si="2"/>
        <v>5.1238241153731837E-2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19.428723759491781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76.86</v>
      </c>
      <c r="L3">
        <v>33.629028287439688</v>
      </c>
      <c r="M3">
        <v>0</v>
      </c>
      <c r="N3">
        <v>28.98</v>
      </c>
      <c r="O3">
        <v>48.67</v>
      </c>
      <c r="P3">
        <v>59.985439869399599</v>
      </c>
      <c r="Q3">
        <v>2.9999999999999996</v>
      </c>
      <c r="R3">
        <v>6</v>
      </c>
      <c r="S3">
        <v>3.84</v>
      </c>
      <c r="T3">
        <v>0</v>
      </c>
      <c r="U3">
        <v>265</v>
      </c>
      <c r="V3">
        <v>2.3999999999999995</v>
      </c>
      <c r="W3">
        <v>11.486490531459987</v>
      </c>
      <c r="X3">
        <v>37.66648469578201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13.191695823483057</v>
      </c>
      <c r="AL3">
        <v>0.34284423407917397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0.13461231884057973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593.64283485058229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76.86</v>
      </c>
      <c r="L4">
        <v>33.629028287439688</v>
      </c>
      <c r="M4">
        <v>0</v>
      </c>
      <c r="N4">
        <v>28.98</v>
      </c>
      <c r="O4">
        <v>48.67</v>
      </c>
      <c r="P4">
        <v>59.985439869399599</v>
      </c>
      <c r="Q4">
        <v>2.9999999999999996</v>
      </c>
      <c r="R4">
        <v>5.76</v>
      </c>
      <c r="S4">
        <v>3.84</v>
      </c>
      <c r="T4">
        <v>0</v>
      </c>
      <c r="U4">
        <v>265</v>
      </c>
      <c r="V4">
        <v>2.3999999999999995</v>
      </c>
      <c r="W4">
        <v>11.040000000000001</v>
      </c>
      <c r="X4">
        <v>36.20000000000001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13.191695823483057</v>
      </c>
      <c r="AL4">
        <v>0.34284423407917397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0.13461231884057973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591.48985962334029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76.86</v>
      </c>
      <c r="L5">
        <v>33.629028287439688</v>
      </c>
      <c r="M5">
        <v>0</v>
      </c>
      <c r="N5">
        <v>28.98</v>
      </c>
      <c r="O5">
        <v>48.67</v>
      </c>
      <c r="P5">
        <v>59.985439869399599</v>
      </c>
      <c r="Q5">
        <v>2.9999999999999996</v>
      </c>
      <c r="R5">
        <v>5.76</v>
      </c>
      <c r="S5">
        <v>3.84</v>
      </c>
      <c r="T5">
        <v>0</v>
      </c>
      <c r="U5">
        <v>265</v>
      </c>
      <c r="V5">
        <v>2.3999999999999995</v>
      </c>
      <c r="W5">
        <v>11.040000000000001</v>
      </c>
      <c r="X5">
        <v>36.20000000000001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13.191695823483057</v>
      </c>
      <c r="AL5">
        <v>0.34284423407917397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0.13461231884057973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591.48985962334029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76.86</v>
      </c>
      <c r="L6">
        <v>33.629028287439688</v>
      </c>
      <c r="M6">
        <v>0</v>
      </c>
      <c r="N6">
        <v>28.983165483342439</v>
      </c>
      <c r="O6">
        <v>48.67</v>
      </c>
      <c r="P6">
        <v>59.985439869399599</v>
      </c>
      <c r="Q6">
        <v>2.9999999999999996</v>
      </c>
      <c r="R6">
        <v>5.76</v>
      </c>
      <c r="S6">
        <v>3.84</v>
      </c>
      <c r="T6">
        <v>0</v>
      </c>
      <c r="U6">
        <v>265</v>
      </c>
      <c r="V6">
        <v>2.3999999999999995</v>
      </c>
      <c r="W6">
        <v>11.040000000000001</v>
      </c>
      <c r="X6">
        <v>36.20000000000001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13.191695823483057</v>
      </c>
      <c r="AL6">
        <v>0.34284423407917397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0.13461231884057973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591.49302510668269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76.86</v>
      </c>
      <c r="L7">
        <v>33.629028287439688</v>
      </c>
      <c r="M7">
        <v>0</v>
      </c>
      <c r="N7">
        <v>28.983165483342439</v>
      </c>
      <c r="O7">
        <v>48.67</v>
      </c>
      <c r="P7">
        <v>59.985439869399599</v>
      </c>
      <c r="Q7">
        <v>2.9999999999999996</v>
      </c>
      <c r="R7">
        <v>5.76</v>
      </c>
      <c r="S7">
        <v>3.84</v>
      </c>
      <c r="T7">
        <v>0</v>
      </c>
      <c r="U7">
        <v>265</v>
      </c>
      <c r="V7">
        <v>2.3999999999999995</v>
      </c>
      <c r="W7">
        <v>11.040000000000001</v>
      </c>
      <c r="X7">
        <v>36.20000000000001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13.191695823483057</v>
      </c>
      <c r="AL7">
        <v>0.34284423407917397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0.13461231884057973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591.49302510668269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76.86</v>
      </c>
      <c r="L8">
        <v>33.629028287439688</v>
      </c>
      <c r="M8">
        <v>0</v>
      </c>
      <c r="N8">
        <v>28.983165483342439</v>
      </c>
      <c r="O8">
        <v>48.67</v>
      </c>
      <c r="P8">
        <v>59.98</v>
      </c>
      <c r="Q8">
        <v>2.9999999999999996</v>
      </c>
      <c r="R8">
        <v>5.76</v>
      </c>
      <c r="S8">
        <v>3.84</v>
      </c>
      <c r="T8">
        <v>0</v>
      </c>
      <c r="U8">
        <v>265</v>
      </c>
      <c r="V8">
        <v>2.3999999999999995</v>
      </c>
      <c r="W8">
        <v>11.040000000000001</v>
      </c>
      <c r="X8">
        <v>36.20000000000001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13.191695823483057</v>
      </c>
      <c r="AL8">
        <v>0.34284423407917397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0.13461231884057973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591.48758523728304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76.86</v>
      </c>
      <c r="L9">
        <v>33.629028287439688</v>
      </c>
      <c r="M9">
        <v>0</v>
      </c>
      <c r="N9">
        <v>28.983165483342439</v>
      </c>
      <c r="O9">
        <v>48.67</v>
      </c>
      <c r="P9">
        <v>59.98</v>
      </c>
      <c r="Q9">
        <v>2.9999999999999996</v>
      </c>
      <c r="R9">
        <v>5.76</v>
      </c>
      <c r="S9">
        <v>3.84</v>
      </c>
      <c r="T9">
        <v>0</v>
      </c>
      <c r="U9">
        <v>265</v>
      </c>
      <c r="V9">
        <v>2.3999999999999995</v>
      </c>
      <c r="W9">
        <v>11.040000000000001</v>
      </c>
      <c r="X9">
        <v>36.20000000000001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13.191695823483057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0.13461231884057973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590.08296523728302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76.86</v>
      </c>
      <c r="L10">
        <v>33.629028287439688</v>
      </c>
      <c r="M10">
        <v>0</v>
      </c>
      <c r="N10">
        <v>28.983165483342439</v>
      </c>
      <c r="O10">
        <v>48.67</v>
      </c>
      <c r="P10">
        <v>59.98</v>
      </c>
      <c r="Q10">
        <v>2.9999999999999996</v>
      </c>
      <c r="R10">
        <v>5.76</v>
      </c>
      <c r="S10">
        <v>3.84</v>
      </c>
      <c r="T10">
        <v>0</v>
      </c>
      <c r="U10">
        <v>265</v>
      </c>
      <c r="V10">
        <v>2.3999999999999995</v>
      </c>
      <c r="W10">
        <v>11.040000000000001</v>
      </c>
      <c r="X10">
        <v>36.20000000000001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13.191695823483057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0.13461231884057973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590.08296523728302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76.86</v>
      </c>
      <c r="L11">
        <v>33.629028287439688</v>
      </c>
      <c r="M11">
        <v>0</v>
      </c>
      <c r="N11">
        <v>28.983165483342439</v>
      </c>
      <c r="O11">
        <v>48.67</v>
      </c>
      <c r="P11">
        <v>59.98</v>
      </c>
      <c r="Q11">
        <v>2.9999999999999996</v>
      </c>
      <c r="R11">
        <v>5.76</v>
      </c>
      <c r="S11">
        <v>3.84</v>
      </c>
      <c r="T11">
        <v>0</v>
      </c>
      <c r="U11">
        <v>265</v>
      </c>
      <c r="V11">
        <v>2.3999999999999995</v>
      </c>
      <c r="W11">
        <v>11.040000000000001</v>
      </c>
      <c r="X11">
        <v>36.20000000000001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13.191695823483057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590.08296523728302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76.86</v>
      </c>
      <c r="L12">
        <v>33.629028287439688</v>
      </c>
      <c r="M12">
        <v>0</v>
      </c>
      <c r="N12">
        <v>28.983165483342439</v>
      </c>
      <c r="O12">
        <v>48.67</v>
      </c>
      <c r="P12">
        <v>59.98</v>
      </c>
      <c r="Q12">
        <v>2.9999999999999996</v>
      </c>
      <c r="R12">
        <v>5.76</v>
      </c>
      <c r="S12">
        <v>3.84</v>
      </c>
      <c r="T12">
        <v>0</v>
      </c>
      <c r="U12">
        <v>265</v>
      </c>
      <c r="V12">
        <v>2.3999999999999995</v>
      </c>
      <c r="W12">
        <v>11.040000000000001</v>
      </c>
      <c r="X12">
        <v>36.20000000000001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13.191695823483057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590.08296523728302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76.86</v>
      </c>
      <c r="L13">
        <v>33.629028287439688</v>
      </c>
      <c r="M13">
        <v>0</v>
      </c>
      <c r="N13">
        <v>28.983165483342439</v>
      </c>
      <c r="O13">
        <v>48.67</v>
      </c>
      <c r="P13">
        <v>59.98</v>
      </c>
      <c r="Q13">
        <v>2.9999999999999996</v>
      </c>
      <c r="R13">
        <v>5.76</v>
      </c>
      <c r="S13">
        <v>3.84</v>
      </c>
      <c r="T13">
        <v>0</v>
      </c>
      <c r="U13">
        <v>265</v>
      </c>
      <c r="V13">
        <v>2.3999999999999995</v>
      </c>
      <c r="W13">
        <v>5.99</v>
      </c>
      <c r="X13">
        <v>36.20000000000001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13.191695823483057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585.03296523728307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76.86</v>
      </c>
      <c r="L14">
        <v>33.629028287439688</v>
      </c>
      <c r="M14">
        <v>0</v>
      </c>
      <c r="N14">
        <v>28.983165483342439</v>
      </c>
      <c r="O14">
        <v>48.67</v>
      </c>
      <c r="P14">
        <v>59.98</v>
      </c>
      <c r="Q14">
        <v>2.9999999999999996</v>
      </c>
      <c r="R14">
        <v>5.76</v>
      </c>
      <c r="S14">
        <v>3.84</v>
      </c>
      <c r="T14">
        <v>0</v>
      </c>
      <c r="U14">
        <v>265</v>
      </c>
      <c r="V14">
        <v>2.3999999999999995</v>
      </c>
      <c r="W14">
        <v>5.99</v>
      </c>
      <c r="X14">
        <v>36.20000000000001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13.191695823483057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585.03296523728307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76.86</v>
      </c>
      <c r="L15">
        <v>33.629028287439688</v>
      </c>
      <c r="M15">
        <v>0</v>
      </c>
      <c r="N15">
        <v>28.983165483342439</v>
      </c>
      <c r="O15">
        <v>48.67</v>
      </c>
      <c r="P15">
        <v>59.98</v>
      </c>
      <c r="Q15">
        <v>2.9999999999999996</v>
      </c>
      <c r="R15">
        <v>5.76</v>
      </c>
      <c r="S15">
        <v>3.84</v>
      </c>
      <c r="T15">
        <v>0</v>
      </c>
      <c r="U15">
        <v>265</v>
      </c>
      <c r="V15">
        <v>2.3999999999999995</v>
      </c>
      <c r="W15">
        <v>5.99</v>
      </c>
      <c r="X15">
        <v>36.20000000000001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13.191695823483057</v>
      </c>
      <c r="AL15">
        <v>2.267851118760758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586.95797212196464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76.86</v>
      </c>
      <c r="L16">
        <v>33.629028287439688</v>
      </c>
      <c r="M16">
        <v>0</v>
      </c>
      <c r="N16">
        <v>28.983165483342439</v>
      </c>
      <c r="O16">
        <v>48.67</v>
      </c>
      <c r="P16">
        <v>59.98</v>
      </c>
      <c r="Q16">
        <v>2.9999999999999996</v>
      </c>
      <c r="R16">
        <v>5.76</v>
      </c>
      <c r="S16">
        <v>3.84</v>
      </c>
      <c r="T16">
        <v>0</v>
      </c>
      <c r="U16">
        <v>265</v>
      </c>
      <c r="V16">
        <v>2.3999999999999995</v>
      </c>
      <c r="W16">
        <v>5.99</v>
      </c>
      <c r="X16">
        <v>36.20000000000001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13.191695823483057</v>
      </c>
      <c r="AL16">
        <v>10.206599827882961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594.8967208310869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76.86</v>
      </c>
      <c r="L17">
        <v>33.629028287439688</v>
      </c>
      <c r="M17">
        <v>0</v>
      </c>
      <c r="N17">
        <v>28.983165483342439</v>
      </c>
      <c r="O17">
        <v>48.67</v>
      </c>
      <c r="P17">
        <v>59.98</v>
      </c>
      <c r="Q17">
        <v>2.9999999999999996</v>
      </c>
      <c r="R17">
        <v>5.76</v>
      </c>
      <c r="S17">
        <v>3.84</v>
      </c>
      <c r="T17">
        <v>0</v>
      </c>
      <c r="U17">
        <v>265</v>
      </c>
      <c r="V17">
        <v>2.3999999999999995</v>
      </c>
      <c r="W17">
        <v>5.99</v>
      </c>
      <c r="X17">
        <v>36.20000000000001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13.191695823483057</v>
      </c>
      <c r="AL17">
        <v>10.206599827882961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594.8967208310869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76.86</v>
      </c>
      <c r="L18">
        <v>33.629028287439688</v>
      </c>
      <c r="M18">
        <v>0</v>
      </c>
      <c r="N18">
        <v>28.983165483342439</v>
      </c>
      <c r="O18">
        <v>48.67</v>
      </c>
      <c r="P18">
        <v>59.98</v>
      </c>
      <c r="Q18">
        <v>2.9999999999999996</v>
      </c>
      <c r="R18">
        <v>5.76</v>
      </c>
      <c r="S18">
        <v>3.84</v>
      </c>
      <c r="T18">
        <v>0</v>
      </c>
      <c r="U18">
        <v>265</v>
      </c>
      <c r="V18">
        <v>2.3999999999999995</v>
      </c>
      <c r="W18">
        <v>5.99</v>
      </c>
      <c r="X18">
        <v>36.20000000000001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13.191695823483057</v>
      </c>
      <c r="AL18">
        <v>10.206599827882961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594.8967208310869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76.86</v>
      </c>
      <c r="L19">
        <v>33.629028287439688</v>
      </c>
      <c r="M19">
        <v>0</v>
      </c>
      <c r="N19">
        <v>28.983165483342439</v>
      </c>
      <c r="O19">
        <v>48.67</v>
      </c>
      <c r="P19">
        <v>59.98</v>
      </c>
      <c r="Q19">
        <v>2.9999999999999996</v>
      </c>
      <c r="R19">
        <v>5.76</v>
      </c>
      <c r="S19">
        <v>3.84</v>
      </c>
      <c r="T19">
        <v>0</v>
      </c>
      <c r="U19">
        <v>247.73</v>
      </c>
      <c r="V19">
        <v>2.3999999999999995</v>
      </c>
      <c r="W19">
        <v>11.040000000000001</v>
      </c>
      <c r="X19">
        <v>36.20000000000001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13.191695823483057</v>
      </c>
      <c r="AL19">
        <v>10.206599827882961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582.67672083108687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76.86</v>
      </c>
      <c r="L20">
        <v>33.629028287439688</v>
      </c>
      <c r="M20">
        <v>0</v>
      </c>
      <c r="N20">
        <v>28.983165483342439</v>
      </c>
      <c r="O20">
        <v>48.67</v>
      </c>
      <c r="P20">
        <v>59.98</v>
      </c>
      <c r="Q20">
        <v>2.9999999999999996</v>
      </c>
      <c r="R20">
        <v>5.76</v>
      </c>
      <c r="S20">
        <v>3.84</v>
      </c>
      <c r="T20">
        <v>0</v>
      </c>
      <c r="U20">
        <v>234.92</v>
      </c>
      <c r="V20">
        <v>2.3999999999999995</v>
      </c>
      <c r="W20">
        <v>11.040000000000001</v>
      </c>
      <c r="X20">
        <v>36.20000000000001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13.191695823483057</v>
      </c>
      <c r="AL20">
        <v>10.206599827882961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569.86672083108692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76.86</v>
      </c>
      <c r="L21">
        <v>33.629028287439688</v>
      </c>
      <c r="M21">
        <v>0</v>
      </c>
      <c r="N21">
        <v>28.983165483342439</v>
      </c>
      <c r="O21">
        <v>48.67</v>
      </c>
      <c r="P21">
        <v>59.98</v>
      </c>
      <c r="Q21">
        <v>2.9999999999999996</v>
      </c>
      <c r="R21">
        <v>5.76</v>
      </c>
      <c r="S21">
        <v>3.84</v>
      </c>
      <c r="T21">
        <v>0</v>
      </c>
      <c r="U21">
        <v>222.1</v>
      </c>
      <c r="V21">
        <v>2.3999999999999995</v>
      </c>
      <c r="W21">
        <v>11.040000000000001</v>
      </c>
      <c r="X21">
        <v>36.20000000000001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13.191695823483057</v>
      </c>
      <c r="AL21">
        <v>10.206599827882961</v>
      </c>
      <c r="AM21">
        <v>0</v>
      </c>
      <c r="AN21">
        <v>0</v>
      </c>
      <c r="AO21">
        <v>0</v>
      </c>
      <c r="AP21">
        <v>1.4046200000000004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558.4513408310869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76.86</v>
      </c>
      <c r="L22">
        <v>33.629028287439688</v>
      </c>
      <c r="M22">
        <v>0</v>
      </c>
      <c r="N22">
        <v>28.983165483342439</v>
      </c>
      <c r="O22">
        <v>48.67</v>
      </c>
      <c r="P22">
        <v>59.98</v>
      </c>
      <c r="Q22">
        <v>2.9999999999999996</v>
      </c>
      <c r="R22">
        <v>5.76</v>
      </c>
      <c r="S22">
        <v>3.84</v>
      </c>
      <c r="T22">
        <v>0</v>
      </c>
      <c r="U22">
        <v>209.29</v>
      </c>
      <c r="V22">
        <v>2.3999999999999995</v>
      </c>
      <c r="W22">
        <v>11.040000000000001</v>
      </c>
      <c r="X22">
        <v>36.20000000000001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13.191695823483057</v>
      </c>
      <c r="AL22">
        <v>2.267851118760758</v>
      </c>
      <c r="AM22">
        <v>0</v>
      </c>
      <c r="AN22">
        <v>0</v>
      </c>
      <c r="AO22">
        <v>0</v>
      </c>
      <c r="AP22">
        <v>1.4046200000000004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537.7025921219647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76.86</v>
      </c>
      <c r="L23">
        <v>33.629028287439688</v>
      </c>
      <c r="M23">
        <v>0</v>
      </c>
      <c r="N23">
        <v>28.983165483342439</v>
      </c>
      <c r="O23">
        <v>48.67</v>
      </c>
      <c r="P23">
        <v>59.985439869399599</v>
      </c>
      <c r="Q23">
        <v>2.9999999999999996</v>
      </c>
      <c r="R23">
        <v>5.76</v>
      </c>
      <c r="S23">
        <v>3.84</v>
      </c>
      <c r="T23">
        <v>0</v>
      </c>
      <c r="U23">
        <v>196.47419418412906</v>
      </c>
      <c r="V23">
        <v>4.4400000000000004</v>
      </c>
      <c r="W23">
        <v>11.040000000000001</v>
      </c>
      <c r="X23">
        <v>36.20000000000001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13.191695823483057</v>
      </c>
      <c r="AL23">
        <v>0.34284423407917397</v>
      </c>
      <c r="AM23">
        <v>0</v>
      </c>
      <c r="AN23">
        <v>0</v>
      </c>
      <c r="AO23">
        <v>0</v>
      </c>
      <c r="AP23">
        <v>1.4046200000000004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525.00721929081169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76.86</v>
      </c>
      <c r="L24">
        <v>33.629028287439688</v>
      </c>
      <c r="M24">
        <v>0</v>
      </c>
      <c r="N24">
        <v>28.983165483342439</v>
      </c>
      <c r="O24">
        <v>48.67</v>
      </c>
      <c r="P24">
        <v>59.985439869399599</v>
      </c>
      <c r="Q24">
        <v>2.9999999999999996</v>
      </c>
      <c r="R24">
        <v>5.76</v>
      </c>
      <c r="S24">
        <v>3.84</v>
      </c>
      <c r="T24">
        <v>0</v>
      </c>
      <c r="U24">
        <v>183.67000000000002</v>
      </c>
      <c r="V24">
        <v>4.4400000000000004</v>
      </c>
      <c r="W24">
        <v>11.040000000000001</v>
      </c>
      <c r="X24">
        <v>36.20000000000001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13.191695823483057</v>
      </c>
      <c r="AL24">
        <v>0.34284423407917397</v>
      </c>
      <c r="AM24">
        <v>0</v>
      </c>
      <c r="AN24">
        <v>0</v>
      </c>
      <c r="AO24">
        <v>0</v>
      </c>
      <c r="AP24">
        <v>1.4046200000000004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512.20302510668262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76.86</v>
      </c>
      <c r="L25">
        <v>33.629028287439688</v>
      </c>
      <c r="M25">
        <v>0</v>
      </c>
      <c r="N25">
        <v>28.983165483342439</v>
      </c>
      <c r="O25">
        <v>48.67</v>
      </c>
      <c r="P25">
        <v>59.985439869399599</v>
      </c>
      <c r="Q25">
        <v>5.0138127853881285</v>
      </c>
      <c r="R25">
        <v>5.76</v>
      </c>
      <c r="S25">
        <v>6.36</v>
      </c>
      <c r="T25">
        <v>0</v>
      </c>
      <c r="U25">
        <v>170.85</v>
      </c>
      <c r="V25">
        <v>4.0799999999999992</v>
      </c>
      <c r="W25">
        <v>11.040000000000001</v>
      </c>
      <c r="X25">
        <v>36.20000000000001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5.0825822597676877</v>
      </c>
      <c r="AI25">
        <v>0</v>
      </c>
      <c r="AJ25">
        <v>0</v>
      </c>
      <c r="AK25">
        <v>13.191695823483057</v>
      </c>
      <c r="AL25">
        <v>0.34284423407917397</v>
      </c>
      <c r="AM25">
        <v>0</v>
      </c>
      <c r="AN25">
        <v>0</v>
      </c>
      <c r="AO25">
        <v>0</v>
      </c>
      <c r="AP25">
        <v>1.4046200000000004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512.65983271807613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76.86</v>
      </c>
      <c r="L26">
        <v>33.629028287439688</v>
      </c>
      <c r="M26">
        <v>0</v>
      </c>
      <c r="N26">
        <v>28.983165483342439</v>
      </c>
      <c r="O26">
        <v>48.67</v>
      </c>
      <c r="P26">
        <v>59.985439869399599</v>
      </c>
      <c r="Q26">
        <v>5.0138127853881285</v>
      </c>
      <c r="R26">
        <v>5.76</v>
      </c>
      <c r="S26">
        <v>6.4361825726141078</v>
      </c>
      <c r="T26">
        <v>0</v>
      </c>
      <c r="U26">
        <v>158.03</v>
      </c>
      <c r="V26">
        <v>3.8999999999999995</v>
      </c>
      <c r="W26">
        <v>11.040000000000001</v>
      </c>
      <c r="X26">
        <v>36.20000000000001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4.0204125662376988</v>
      </c>
      <c r="AF26">
        <v>0</v>
      </c>
      <c r="AG26">
        <v>0</v>
      </c>
      <c r="AH26">
        <v>9.8197216473072846</v>
      </c>
      <c r="AI26">
        <v>0</v>
      </c>
      <c r="AJ26">
        <v>0</v>
      </c>
      <c r="AK26">
        <v>13.191695823483057</v>
      </c>
      <c r="AL26">
        <v>0.34284423407917397</v>
      </c>
      <c r="AM26">
        <v>0</v>
      </c>
      <c r="AN26">
        <v>0</v>
      </c>
      <c r="AO26">
        <v>0</v>
      </c>
      <c r="AP26">
        <v>1.4046200000000004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504.47315467822989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115.29703812166051</v>
      </c>
      <c r="L27">
        <v>62.778326937426719</v>
      </c>
      <c r="M27">
        <v>0</v>
      </c>
      <c r="N27">
        <v>27.92</v>
      </c>
      <c r="O27">
        <v>47.14</v>
      </c>
      <c r="P27">
        <v>59.985439869399599</v>
      </c>
      <c r="Q27">
        <v>4.706841046277666</v>
      </c>
      <c r="R27">
        <v>10.02</v>
      </c>
      <c r="S27">
        <v>6.2731602822580648</v>
      </c>
      <c r="T27">
        <v>0</v>
      </c>
      <c r="U27">
        <v>149.49209705555847</v>
      </c>
      <c r="V27">
        <v>3.8331316434995912</v>
      </c>
      <c r="W27">
        <v>11.04</v>
      </c>
      <c r="X27">
        <v>36.19</v>
      </c>
      <c r="Y27">
        <v>0</v>
      </c>
      <c r="Z27">
        <v>0.26923999999999998</v>
      </c>
      <c r="AA27">
        <v>0</v>
      </c>
      <c r="AB27">
        <v>0</v>
      </c>
      <c r="AC27">
        <v>0</v>
      </c>
      <c r="AD27">
        <v>2.2298940196820589</v>
      </c>
      <c r="AE27">
        <v>4.0204125662376988</v>
      </c>
      <c r="AF27">
        <v>0</v>
      </c>
      <c r="AG27">
        <v>0</v>
      </c>
      <c r="AH27">
        <v>14.330799155227032</v>
      </c>
      <c r="AI27">
        <v>0.93205891594658308</v>
      </c>
      <c r="AJ27">
        <v>0</v>
      </c>
      <c r="AK27">
        <v>13.191695823483057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571.17921107967504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134.51</v>
      </c>
      <c r="L28">
        <v>62.781655154231487</v>
      </c>
      <c r="M28">
        <v>0</v>
      </c>
      <c r="N28">
        <v>28.98</v>
      </c>
      <c r="O28">
        <v>48.67</v>
      </c>
      <c r="P28">
        <v>59.86</v>
      </c>
      <c r="Q28">
        <v>5.0125379939209731</v>
      </c>
      <c r="R28">
        <v>10.347052961275626</v>
      </c>
      <c r="S28">
        <v>6.4399999999999995</v>
      </c>
      <c r="T28">
        <v>0</v>
      </c>
      <c r="U28">
        <v>149.49209705555847</v>
      </c>
      <c r="V28">
        <v>3.9</v>
      </c>
      <c r="W28">
        <v>11</v>
      </c>
      <c r="X28">
        <v>35.987459768492371</v>
      </c>
      <c r="Y28">
        <v>0</v>
      </c>
      <c r="Z28">
        <v>1.5900399999999999</v>
      </c>
      <c r="AA28">
        <v>0</v>
      </c>
      <c r="AB28">
        <v>0.65281470367591909</v>
      </c>
      <c r="AC28">
        <v>0</v>
      </c>
      <c r="AD28">
        <v>4.4572482967448908</v>
      </c>
      <c r="AE28">
        <v>8.0408251324753977</v>
      </c>
      <c r="AF28">
        <v>0</v>
      </c>
      <c r="AG28">
        <v>0</v>
      </c>
      <c r="AH28">
        <v>18.951097571277717</v>
      </c>
      <c r="AI28">
        <v>4.0380754124116267</v>
      </c>
      <c r="AJ28">
        <v>0</v>
      </c>
      <c r="AK28">
        <v>13.191695823483057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609.43167551656563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157.72701150078626</v>
      </c>
      <c r="L29">
        <v>62.771376142766321</v>
      </c>
      <c r="M29">
        <v>0</v>
      </c>
      <c r="N29">
        <v>28.98</v>
      </c>
      <c r="O29">
        <v>48.67</v>
      </c>
      <c r="P29">
        <v>59.984956615155774</v>
      </c>
      <c r="Q29">
        <v>5.0125379939209731</v>
      </c>
      <c r="R29">
        <v>9.8074611801242249</v>
      </c>
      <c r="S29">
        <v>6.4399999999999995</v>
      </c>
      <c r="T29">
        <v>0</v>
      </c>
      <c r="U29">
        <v>149.49209705555847</v>
      </c>
      <c r="V29">
        <v>3.9</v>
      </c>
      <c r="W29">
        <v>11.040000000000001</v>
      </c>
      <c r="X29">
        <v>36.19</v>
      </c>
      <c r="Y29">
        <v>0</v>
      </c>
      <c r="Z29">
        <v>1.5900399999999999</v>
      </c>
      <c r="AA29">
        <v>3.0833778715424298</v>
      </c>
      <c r="AB29">
        <v>1.9533638409602405</v>
      </c>
      <c r="AC29">
        <v>2.3593419192712419</v>
      </c>
      <c r="AD29">
        <v>6.6896820590461763</v>
      </c>
      <c r="AE29">
        <v>8.0408251324753977</v>
      </c>
      <c r="AF29">
        <v>0</v>
      </c>
      <c r="AG29">
        <v>0</v>
      </c>
      <c r="AH29">
        <v>23.111652164730728</v>
      </c>
      <c r="AI29">
        <v>4.0380754124116267</v>
      </c>
      <c r="AJ29">
        <v>0</v>
      </c>
      <c r="AK29">
        <v>13.191695823483057</v>
      </c>
      <c r="AL29">
        <v>0.34284423407917397</v>
      </c>
      <c r="AM29">
        <v>1.2853083270817707</v>
      </c>
      <c r="AN29">
        <v>0</v>
      </c>
      <c r="AO29">
        <v>0</v>
      </c>
      <c r="AP29">
        <v>0</v>
      </c>
      <c r="AQ29">
        <v>0</v>
      </c>
      <c r="AR29">
        <v>6.4639311594202891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653.21719752291244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157.72726082350692</v>
      </c>
      <c r="L30">
        <v>62.78124511612225</v>
      </c>
      <c r="M30">
        <v>0</v>
      </c>
      <c r="N30">
        <v>28.98</v>
      </c>
      <c r="O30">
        <v>48.67</v>
      </c>
      <c r="P30">
        <v>59.984956615155774</v>
      </c>
      <c r="Q30">
        <v>5.0125379939209731</v>
      </c>
      <c r="R30">
        <v>10.347459499263621</v>
      </c>
      <c r="S30">
        <v>6.4399999999999995</v>
      </c>
      <c r="T30">
        <v>0</v>
      </c>
      <c r="U30">
        <v>149.49209705555847</v>
      </c>
      <c r="V30">
        <v>3.9</v>
      </c>
      <c r="W30">
        <v>11.040000000000001</v>
      </c>
      <c r="X30">
        <v>36.19</v>
      </c>
      <c r="Y30">
        <v>0</v>
      </c>
      <c r="Z30">
        <v>3.1826199999999996</v>
      </c>
      <c r="AA30">
        <v>6.8575949367088631</v>
      </c>
      <c r="AB30">
        <v>6.4290817704426111</v>
      </c>
      <c r="AC30">
        <v>4.7288424689806812</v>
      </c>
      <c r="AD30">
        <v>6.6896820590461763</v>
      </c>
      <c r="AE30">
        <v>8.0408251324753977</v>
      </c>
      <c r="AF30">
        <v>0</v>
      </c>
      <c r="AG30">
        <v>0</v>
      </c>
      <c r="AH30">
        <v>33.513038648363249</v>
      </c>
      <c r="AI30">
        <v>4.0380754124116267</v>
      </c>
      <c r="AJ30">
        <v>0</v>
      </c>
      <c r="AK30">
        <v>13.191695823483057</v>
      </c>
      <c r="AL30">
        <v>0.34284423407917397</v>
      </c>
      <c r="AM30">
        <v>2.5706166541635413</v>
      </c>
      <c r="AN30">
        <v>0</v>
      </c>
      <c r="AO30">
        <v>0</v>
      </c>
      <c r="AP30">
        <v>0</v>
      </c>
      <c r="AQ30">
        <v>0</v>
      </c>
      <c r="AR30">
        <v>6.4639311594202891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677.66602449320101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157.72747174892206</v>
      </c>
      <c r="L31">
        <v>62.781136803983706</v>
      </c>
      <c r="M31">
        <v>0</v>
      </c>
      <c r="N31">
        <v>28.98</v>
      </c>
      <c r="O31">
        <v>48.67</v>
      </c>
      <c r="P31">
        <v>59.984956615155774</v>
      </c>
      <c r="Q31">
        <v>5.0125379939209731</v>
      </c>
      <c r="R31">
        <v>10.347459499263621</v>
      </c>
      <c r="S31">
        <v>6.4399999999999995</v>
      </c>
      <c r="T31">
        <v>0</v>
      </c>
      <c r="U31">
        <v>149.49209705555847</v>
      </c>
      <c r="V31">
        <v>3.9</v>
      </c>
      <c r="W31">
        <v>11.040000000000001</v>
      </c>
      <c r="X31">
        <v>36.19</v>
      </c>
      <c r="Y31">
        <v>0</v>
      </c>
      <c r="Z31">
        <v>3.1826199999999996</v>
      </c>
      <c r="AA31">
        <v>6.8575949367088631</v>
      </c>
      <c r="AB31">
        <v>6.4290817704426111</v>
      </c>
      <c r="AC31">
        <v>4.7288424689806812</v>
      </c>
      <c r="AD31">
        <v>6.6896820590461763</v>
      </c>
      <c r="AE31">
        <v>8.0408251324753977</v>
      </c>
      <c r="AF31">
        <v>0</v>
      </c>
      <c r="AG31">
        <v>0</v>
      </c>
      <c r="AH31">
        <v>33.513038648363249</v>
      </c>
      <c r="AI31">
        <v>4.0380754124116267</v>
      </c>
      <c r="AJ31">
        <v>0</v>
      </c>
      <c r="AK31">
        <v>13.191695823483057</v>
      </c>
      <c r="AL31">
        <v>0.34284423407917397</v>
      </c>
      <c r="AM31">
        <v>2.5706166541635413</v>
      </c>
      <c r="AN31">
        <v>0</v>
      </c>
      <c r="AO31">
        <v>0</v>
      </c>
      <c r="AP31">
        <v>0.31242000000000009</v>
      </c>
      <c r="AQ31">
        <v>0</v>
      </c>
      <c r="AR31">
        <v>6.4639311594202891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677.97854710647755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157.72240298621162</v>
      </c>
      <c r="L32">
        <v>62.780998663782135</v>
      </c>
      <c r="M32">
        <v>0</v>
      </c>
      <c r="N32">
        <v>28.98</v>
      </c>
      <c r="O32">
        <v>48.67</v>
      </c>
      <c r="P32">
        <v>59.984956615155774</v>
      </c>
      <c r="Q32">
        <v>5.0125379939209731</v>
      </c>
      <c r="R32">
        <v>10.347459499263621</v>
      </c>
      <c r="S32">
        <v>6.4399999999999995</v>
      </c>
      <c r="T32">
        <v>0</v>
      </c>
      <c r="U32">
        <v>149.49209705555847</v>
      </c>
      <c r="V32">
        <v>3.9</v>
      </c>
      <c r="W32">
        <v>11.040000000000001</v>
      </c>
      <c r="X32">
        <v>36.19</v>
      </c>
      <c r="Y32">
        <v>0</v>
      </c>
      <c r="Z32">
        <v>3.1826199999999996</v>
      </c>
      <c r="AA32">
        <v>6.8575949367088631</v>
      </c>
      <c r="AB32">
        <v>6.4290817704426111</v>
      </c>
      <c r="AC32">
        <v>4.7288424689806812</v>
      </c>
      <c r="AD32">
        <v>6.6896820590461763</v>
      </c>
      <c r="AE32">
        <v>8.0408251324753977</v>
      </c>
      <c r="AF32">
        <v>0</v>
      </c>
      <c r="AG32">
        <v>0</v>
      </c>
      <c r="AH32">
        <v>33.513038648363249</v>
      </c>
      <c r="AI32">
        <v>4.0380754124116267</v>
      </c>
      <c r="AJ32">
        <v>0</v>
      </c>
      <c r="AK32">
        <v>13.191695823483057</v>
      </c>
      <c r="AL32">
        <v>0.34284423407917397</v>
      </c>
      <c r="AM32">
        <v>2.5706166541635413</v>
      </c>
      <c r="AN32">
        <v>0</v>
      </c>
      <c r="AO32">
        <v>0</v>
      </c>
      <c r="AP32">
        <v>0.31242000000000009</v>
      </c>
      <c r="AQ32">
        <v>0</v>
      </c>
      <c r="AR32">
        <v>0.80767391304347824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672.31708295718863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157.72240298621162</v>
      </c>
      <c r="L33">
        <v>62.780998663782135</v>
      </c>
      <c r="M33">
        <v>0</v>
      </c>
      <c r="N33">
        <v>28.98</v>
      </c>
      <c r="O33">
        <v>48.67</v>
      </c>
      <c r="P33">
        <v>59.984956615155774</v>
      </c>
      <c r="Q33">
        <v>5.0125379939209731</v>
      </c>
      <c r="R33">
        <v>10.347459499263621</v>
      </c>
      <c r="S33">
        <v>6.4399999999999995</v>
      </c>
      <c r="T33">
        <v>0</v>
      </c>
      <c r="U33">
        <v>149.49209705555847</v>
      </c>
      <c r="V33">
        <v>3.9</v>
      </c>
      <c r="W33">
        <v>11.040000000000001</v>
      </c>
      <c r="X33">
        <v>36.19</v>
      </c>
      <c r="Y33">
        <v>0</v>
      </c>
      <c r="Z33">
        <v>3.1826199999999996</v>
      </c>
      <c r="AA33">
        <v>6.8575949367088631</v>
      </c>
      <c r="AB33">
        <v>6.4290817704426111</v>
      </c>
      <c r="AC33">
        <v>4.7288424689806812</v>
      </c>
      <c r="AD33">
        <v>6.6896820590461763</v>
      </c>
      <c r="AE33">
        <v>8.0408251324753977</v>
      </c>
      <c r="AF33">
        <v>0</v>
      </c>
      <c r="AG33">
        <v>0</v>
      </c>
      <c r="AH33">
        <v>30.04336979936642</v>
      </c>
      <c r="AI33">
        <v>4.0380754124116267</v>
      </c>
      <c r="AJ33">
        <v>0</v>
      </c>
      <c r="AK33">
        <v>13.191695823483057</v>
      </c>
      <c r="AL33">
        <v>0.34284423407917397</v>
      </c>
      <c r="AM33">
        <v>2.5706166541635413</v>
      </c>
      <c r="AN33">
        <v>0</v>
      </c>
      <c r="AO33">
        <v>0</v>
      </c>
      <c r="AP33">
        <v>0.31242000000000009</v>
      </c>
      <c r="AQ33">
        <v>0</v>
      </c>
      <c r="AR33">
        <v>0.27176449275362319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668.31150468790202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157.72240298621162</v>
      </c>
      <c r="L34">
        <v>62.780998663782135</v>
      </c>
      <c r="M34">
        <v>0</v>
      </c>
      <c r="N34">
        <v>28.98</v>
      </c>
      <c r="O34">
        <v>48.67</v>
      </c>
      <c r="P34">
        <v>59.984956615155774</v>
      </c>
      <c r="Q34">
        <v>5.0125379939209731</v>
      </c>
      <c r="R34">
        <v>10.347459499263621</v>
      </c>
      <c r="S34">
        <v>6.4399999999999995</v>
      </c>
      <c r="T34">
        <v>0</v>
      </c>
      <c r="U34">
        <v>149.49209705555847</v>
      </c>
      <c r="V34">
        <v>3.9</v>
      </c>
      <c r="W34">
        <v>11.040000000000001</v>
      </c>
      <c r="X34">
        <v>36.19</v>
      </c>
      <c r="Y34">
        <v>0</v>
      </c>
      <c r="Z34">
        <v>3.1826199999999996</v>
      </c>
      <c r="AA34">
        <v>6.8575949367088631</v>
      </c>
      <c r="AB34">
        <v>6.4290817704426111</v>
      </c>
      <c r="AC34">
        <v>4.7288424689806812</v>
      </c>
      <c r="AD34">
        <v>6.6896820590461763</v>
      </c>
      <c r="AE34">
        <v>8.0408251324753977</v>
      </c>
      <c r="AF34">
        <v>0</v>
      </c>
      <c r="AG34">
        <v>0</v>
      </c>
      <c r="AH34">
        <v>30.04336979936642</v>
      </c>
      <c r="AI34">
        <v>0.86856716417910462</v>
      </c>
      <c r="AJ34">
        <v>0</v>
      </c>
      <c r="AK34">
        <v>13.191695823483057</v>
      </c>
      <c r="AL34">
        <v>0.34284423407917397</v>
      </c>
      <c r="AM34">
        <v>1.2853083270817707</v>
      </c>
      <c r="AN34">
        <v>0</v>
      </c>
      <c r="AO34">
        <v>0</v>
      </c>
      <c r="AP34">
        <v>0.31242000000000009</v>
      </c>
      <c r="AQ34">
        <v>0</v>
      </c>
      <c r="AR34">
        <v>0.27176449275362319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663.85668811258768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157.72240298621162</v>
      </c>
      <c r="L35">
        <v>62.780998663782135</v>
      </c>
      <c r="M35">
        <v>0</v>
      </c>
      <c r="N35">
        <v>28.98</v>
      </c>
      <c r="O35">
        <v>48.67</v>
      </c>
      <c r="P35">
        <v>59.984956615155774</v>
      </c>
      <c r="Q35">
        <v>5.0125379939209731</v>
      </c>
      <c r="R35">
        <v>10.347459499263621</v>
      </c>
      <c r="S35">
        <v>6.4399999999999995</v>
      </c>
      <c r="T35">
        <v>0</v>
      </c>
      <c r="U35">
        <v>149.49209705555847</v>
      </c>
      <c r="V35">
        <v>3.9</v>
      </c>
      <c r="W35">
        <v>11.040000000000001</v>
      </c>
      <c r="X35">
        <v>36.19</v>
      </c>
      <c r="Y35">
        <v>0</v>
      </c>
      <c r="Z35">
        <v>3.1826199999999996</v>
      </c>
      <c r="AA35">
        <v>6.8575949367088631</v>
      </c>
      <c r="AB35">
        <v>6.4290817704426111</v>
      </c>
      <c r="AC35">
        <v>4.7288424689806812</v>
      </c>
      <c r="AD35">
        <v>6.6896820590461763</v>
      </c>
      <c r="AE35">
        <v>8.0408251324753977</v>
      </c>
      <c r="AF35">
        <v>0</v>
      </c>
      <c r="AG35">
        <v>0</v>
      </c>
      <c r="AH35">
        <v>30.04336979936642</v>
      </c>
      <c r="AI35">
        <v>0</v>
      </c>
      <c r="AJ35">
        <v>0</v>
      </c>
      <c r="AK35">
        <v>13.191695823483057</v>
      </c>
      <c r="AL35">
        <v>0.34284423407917397</v>
      </c>
      <c r="AM35">
        <v>1.2853083270817707</v>
      </c>
      <c r="AN35">
        <v>0</v>
      </c>
      <c r="AO35">
        <v>0</v>
      </c>
      <c r="AP35">
        <v>0.31242000000000009</v>
      </c>
      <c r="AQ35">
        <v>0</v>
      </c>
      <c r="AR35">
        <v>0.80767391304347824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663.52403036869839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157.72240298621162</v>
      </c>
      <c r="L36">
        <v>62.780998663782135</v>
      </c>
      <c r="M36">
        <v>0</v>
      </c>
      <c r="N36">
        <v>28.98</v>
      </c>
      <c r="O36">
        <v>48.67</v>
      </c>
      <c r="P36">
        <v>59.984956615155774</v>
      </c>
      <c r="Q36">
        <v>5.0125379939209731</v>
      </c>
      <c r="R36">
        <v>10.347459499263621</v>
      </c>
      <c r="S36">
        <v>6.4399999999999995</v>
      </c>
      <c r="T36">
        <v>0</v>
      </c>
      <c r="U36">
        <v>149.49209705555847</v>
      </c>
      <c r="V36">
        <v>3.9</v>
      </c>
      <c r="W36">
        <v>11.040000000000001</v>
      </c>
      <c r="X36">
        <v>36.19</v>
      </c>
      <c r="Y36">
        <v>0</v>
      </c>
      <c r="Z36">
        <v>3.1826199999999996</v>
      </c>
      <c r="AA36">
        <v>6.8575949367088631</v>
      </c>
      <c r="AB36">
        <v>6.4290817704426111</v>
      </c>
      <c r="AC36">
        <v>4.7288424689806812</v>
      </c>
      <c r="AD36">
        <v>3.8985049205147613</v>
      </c>
      <c r="AE36">
        <v>8.0408251324753977</v>
      </c>
      <c r="AF36">
        <v>0</v>
      </c>
      <c r="AG36">
        <v>0</v>
      </c>
      <c r="AH36">
        <v>30.04336979936642</v>
      </c>
      <c r="AI36">
        <v>0</v>
      </c>
      <c r="AJ36">
        <v>0</v>
      </c>
      <c r="AK36">
        <v>13.191695823483057</v>
      </c>
      <c r="AL36">
        <v>0.34284423407917397</v>
      </c>
      <c r="AM36">
        <v>1.2395858964741187</v>
      </c>
      <c r="AN36">
        <v>0</v>
      </c>
      <c r="AO36">
        <v>0</v>
      </c>
      <c r="AP36">
        <v>0.31242000000000009</v>
      </c>
      <c r="AQ36">
        <v>0</v>
      </c>
      <c r="AR36">
        <v>6.4639311594202891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666.34338804593608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157.72240298621162</v>
      </c>
      <c r="L37">
        <v>62.780998663782135</v>
      </c>
      <c r="M37">
        <v>0</v>
      </c>
      <c r="N37">
        <v>28.98</v>
      </c>
      <c r="O37">
        <v>48.67</v>
      </c>
      <c r="P37">
        <v>59.984956615155774</v>
      </c>
      <c r="Q37">
        <v>5.0125379939209731</v>
      </c>
      <c r="R37">
        <v>10.347459499263621</v>
      </c>
      <c r="S37">
        <v>6.4399999999999995</v>
      </c>
      <c r="T37">
        <v>0</v>
      </c>
      <c r="U37">
        <v>149.49209705555847</v>
      </c>
      <c r="V37">
        <v>3.9</v>
      </c>
      <c r="W37">
        <v>11.040000000000001</v>
      </c>
      <c r="X37">
        <v>36.19</v>
      </c>
      <c r="Y37">
        <v>0</v>
      </c>
      <c r="Z37">
        <v>1.5900399999999999</v>
      </c>
      <c r="AA37">
        <v>2.9309868729488988</v>
      </c>
      <c r="AB37">
        <v>6.4290817704426111</v>
      </c>
      <c r="AC37">
        <v>2.3593419192712419</v>
      </c>
      <c r="AD37">
        <v>2.2298940196820589</v>
      </c>
      <c r="AE37">
        <v>8.0408251324753977</v>
      </c>
      <c r="AF37">
        <v>0</v>
      </c>
      <c r="AG37">
        <v>0</v>
      </c>
      <c r="AH37">
        <v>22.832249841605066</v>
      </c>
      <c r="AI37">
        <v>0</v>
      </c>
      <c r="AJ37">
        <v>0</v>
      </c>
      <c r="AK37">
        <v>13.191695823483057</v>
      </c>
      <c r="AL37">
        <v>0.34284423407917397</v>
      </c>
      <c r="AM37">
        <v>1.2345056264066019</v>
      </c>
      <c r="AN37">
        <v>0</v>
      </c>
      <c r="AO37">
        <v>0</v>
      </c>
      <c r="AP37">
        <v>0.31242000000000009</v>
      </c>
      <c r="AQ37">
        <v>0</v>
      </c>
      <c r="AR37">
        <v>6.4639311594202891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649.56988830380521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157.72240298621162</v>
      </c>
      <c r="L38">
        <v>62.780998663782135</v>
      </c>
      <c r="M38">
        <v>0</v>
      </c>
      <c r="N38">
        <v>28.98</v>
      </c>
      <c r="O38">
        <v>48.67</v>
      </c>
      <c r="P38">
        <v>59.984956615155774</v>
      </c>
      <c r="Q38">
        <v>5.0125379939209731</v>
      </c>
      <c r="R38">
        <v>10.347459499263621</v>
      </c>
      <c r="S38">
        <v>6.4399999999999995</v>
      </c>
      <c r="T38">
        <v>0</v>
      </c>
      <c r="U38">
        <v>149.49209705555847</v>
      </c>
      <c r="V38">
        <v>3.9</v>
      </c>
      <c r="W38">
        <v>11.040000000000001</v>
      </c>
      <c r="X38">
        <v>36.19</v>
      </c>
      <c r="Y38">
        <v>0</v>
      </c>
      <c r="Z38">
        <v>1.5900399999999999</v>
      </c>
      <c r="AA38">
        <v>0</v>
      </c>
      <c r="AB38">
        <v>3.2132708177044265</v>
      </c>
      <c r="AC38">
        <v>0</v>
      </c>
      <c r="AD38">
        <v>2.2298940196820589</v>
      </c>
      <c r="AE38">
        <v>8.0408251324753977</v>
      </c>
      <c r="AF38">
        <v>0</v>
      </c>
      <c r="AG38">
        <v>0</v>
      </c>
      <c r="AH38">
        <v>13.865975290390709</v>
      </c>
      <c r="AI38">
        <v>0</v>
      </c>
      <c r="AJ38">
        <v>0</v>
      </c>
      <c r="AK38">
        <v>13.191695823483057</v>
      </c>
      <c r="AL38">
        <v>0.34284423407917397</v>
      </c>
      <c r="AM38">
        <v>0</v>
      </c>
      <c r="AN38">
        <v>0</v>
      </c>
      <c r="AO38">
        <v>0</v>
      </c>
      <c r="AP38">
        <v>0.31242000000000009</v>
      </c>
      <c r="AQ38">
        <v>0</v>
      </c>
      <c r="AR38">
        <v>0.80767391304347824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625.20671113484889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157.72240298621162</v>
      </c>
      <c r="L39">
        <v>62.58</v>
      </c>
      <c r="M39">
        <v>0</v>
      </c>
      <c r="N39">
        <v>28.98</v>
      </c>
      <c r="O39">
        <v>48.67</v>
      </c>
      <c r="P39">
        <v>59.984956615155774</v>
      </c>
      <c r="Q39">
        <v>5.0125379939209731</v>
      </c>
      <c r="R39">
        <v>10.347459499263621</v>
      </c>
      <c r="S39">
        <v>6.4399999999999995</v>
      </c>
      <c r="T39">
        <v>0</v>
      </c>
      <c r="U39">
        <v>149.49209705555847</v>
      </c>
      <c r="V39">
        <v>3.9</v>
      </c>
      <c r="W39">
        <v>11.040000000000001</v>
      </c>
      <c r="X39">
        <v>36.19</v>
      </c>
      <c r="Y39">
        <v>0</v>
      </c>
      <c r="Z39">
        <v>0.26923999999999998</v>
      </c>
      <c r="AA39">
        <v>0</v>
      </c>
      <c r="AB39">
        <v>0</v>
      </c>
      <c r="AC39">
        <v>0</v>
      </c>
      <c r="AD39">
        <v>0</v>
      </c>
      <c r="AE39">
        <v>4.0204125662376988</v>
      </c>
      <c r="AF39">
        <v>0</v>
      </c>
      <c r="AG39">
        <v>0</v>
      </c>
      <c r="AH39">
        <v>9.2456768743400204</v>
      </c>
      <c r="AI39">
        <v>0</v>
      </c>
      <c r="AJ39">
        <v>0</v>
      </c>
      <c r="AK39">
        <v>13.191695823483057</v>
      </c>
      <c r="AL39">
        <v>0.34284423407917397</v>
      </c>
      <c r="AM39">
        <v>0</v>
      </c>
      <c r="AN39">
        <v>0</v>
      </c>
      <c r="AO39">
        <v>0</v>
      </c>
      <c r="AP39">
        <v>0.31242000000000009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609.06512723110211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157.72240298621162</v>
      </c>
      <c r="L40">
        <v>62.58</v>
      </c>
      <c r="M40">
        <v>0</v>
      </c>
      <c r="N40">
        <v>28.98</v>
      </c>
      <c r="O40">
        <v>48.67</v>
      </c>
      <c r="P40">
        <v>59.984956615155774</v>
      </c>
      <c r="Q40">
        <v>5.0125379939209731</v>
      </c>
      <c r="R40">
        <v>10.347459499263621</v>
      </c>
      <c r="S40">
        <v>6.4399999999999995</v>
      </c>
      <c r="T40">
        <v>0</v>
      </c>
      <c r="U40">
        <v>149.49209705555847</v>
      </c>
      <c r="V40">
        <v>3.9</v>
      </c>
      <c r="W40">
        <v>11.040000000000001</v>
      </c>
      <c r="X40">
        <v>36.19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4.6939590285110873</v>
      </c>
      <c r="AI40">
        <v>0</v>
      </c>
      <c r="AJ40">
        <v>0</v>
      </c>
      <c r="AK40">
        <v>13.191695823483057</v>
      </c>
      <c r="AL40">
        <v>3.1186127366609298</v>
      </c>
      <c r="AM40">
        <v>0</v>
      </c>
      <c r="AN40">
        <v>0</v>
      </c>
      <c r="AO40">
        <v>0</v>
      </c>
      <c r="AP40">
        <v>0.31242000000000009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607.01993788785501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157.72999999999999</v>
      </c>
      <c r="L41">
        <v>62.47</v>
      </c>
      <c r="M41">
        <v>0</v>
      </c>
      <c r="N41">
        <v>28.98</v>
      </c>
      <c r="O41">
        <v>48.67</v>
      </c>
      <c r="P41">
        <v>59.984956615155774</v>
      </c>
      <c r="Q41">
        <v>5.0125379939209731</v>
      </c>
      <c r="R41">
        <v>10.347459499263621</v>
      </c>
      <c r="S41">
        <v>6.4399999999999995</v>
      </c>
      <c r="T41">
        <v>0</v>
      </c>
      <c r="U41">
        <v>149.49209705555847</v>
      </c>
      <c r="V41">
        <v>3.9</v>
      </c>
      <c r="W41">
        <v>11.040000000000001</v>
      </c>
      <c r="X41">
        <v>36.19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4.0204125662376988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13.191695823483057</v>
      </c>
      <c r="AL41">
        <v>13.607106712564546</v>
      </c>
      <c r="AM41">
        <v>0</v>
      </c>
      <c r="AN41">
        <v>0</v>
      </c>
      <c r="AO41">
        <v>0</v>
      </c>
      <c r="AP41">
        <v>0.4368800000000001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612.83652984903586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157.72247403921568</v>
      </c>
      <c r="L42">
        <v>62.47</v>
      </c>
      <c r="M42">
        <v>0</v>
      </c>
      <c r="N42">
        <v>28.98</v>
      </c>
      <c r="O42">
        <v>48.67</v>
      </c>
      <c r="P42">
        <v>59.984956615155774</v>
      </c>
      <c r="Q42">
        <v>5.0125379939209731</v>
      </c>
      <c r="R42">
        <v>10.347459499263621</v>
      </c>
      <c r="S42">
        <v>6.4399999999999995</v>
      </c>
      <c r="T42">
        <v>0</v>
      </c>
      <c r="U42">
        <v>149.49209705555847</v>
      </c>
      <c r="V42">
        <v>3.9</v>
      </c>
      <c r="W42">
        <v>11.040000000000001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4.0204125662376988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13.191695823483057</v>
      </c>
      <c r="AL42">
        <v>13.607106712564546</v>
      </c>
      <c r="AM42">
        <v>0</v>
      </c>
      <c r="AN42">
        <v>0</v>
      </c>
      <c r="AO42">
        <v>0</v>
      </c>
      <c r="AP42">
        <v>0.4368800000000001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612.82900388825158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157.72999999999999</v>
      </c>
      <c r="L43">
        <v>62.47</v>
      </c>
      <c r="M43">
        <v>0</v>
      </c>
      <c r="N43">
        <v>28.98</v>
      </c>
      <c r="O43">
        <v>48.67</v>
      </c>
      <c r="P43">
        <v>59.984956615155774</v>
      </c>
      <c r="Q43">
        <v>5.0125379939209731</v>
      </c>
      <c r="R43">
        <v>10.347459499263621</v>
      </c>
      <c r="S43">
        <v>6.4399999999999995</v>
      </c>
      <c r="T43">
        <v>0</v>
      </c>
      <c r="U43">
        <v>149.49209705555847</v>
      </c>
      <c r="V43">
        <v>3.9</v>
      </c>
      <c r="W43">
        <v>11.040000000000001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4.0204125662376988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13.191695823483057</v>
      </c>
      <c r="AL43">
        <v>13.607106712564546</v>
      </c>
      <c r="AM43">
        <v>0</v>
      </c>
      <c r="AN43">
        <v>0</v>
      </c>
      <c r="AO43">
        <v>0</v>
      </c>
      <c r="AP43">
        <v>0.4368800000000001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612.83652984903586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157.72999999999999</v>
      </c>
      <c r="L44">
        <v>62.47</v>
      </c>
      <c r="M44">
        <v>0</v>
      </c>
      <c r="N44">
        <v>28.98</v>
      </c>
      <c r="O44">
        <v>48.67</v>
      </c>
      <c r="P44">
        <v>59.984956615155774</v>
      </c>
      <c r="Q44">
        <v>5.0125379939209731</v>
      </c>
      <c r="R44">
        <v>10.347459499263621</v>
      </c>
      <c r="S44">
        <v>6.4399999999999995</v>
      </c>
      <c r="T44">
        <v>0</v>
      </c>
      <c r="U44">
        <v>149.49209705555847</v>
      </c>
      <c r="V44">
        <v>3.9</v>
      </c>
      <c r="W44">
        <v>11.040000000000001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4.0204125662376988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13.191695823483057</v>
      </c>
      <c r="AL44">
        <v>3.1186127366609298</v>
      </c>
      <c r="AM44">
        <v>0</v>
      </c>
      <c r="AN44">
        <v>0</v>
      </c>
      <c r="AO44">
        <v>0</v>
      </c>
      <c r="AP44">
        <v>0.4368800000000001</v>
      </c>
      <c r="AQ44">
        <v>0</v>
      </c>
      <c r="AR44">
        <v>0.27176449275362319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602.34803587313218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157.72999999999999</v>
      </c>
      <c r="L45">
        <v>62.4</v>
      </c>
      <c r="M45">
        <v>0</v>
      </c>
      <c r="N45">
        <v>28.98</v>
      </c>
      <c r="O45">
        <v>48.67</v>
      </c>
      <c r="P45">
        <v>59.984956615155774</v>
      </c>
      <c r="Q45">
        <v>5.0125379939209731</v>
      </c>
      <c r="R45">
        <v>10.347459499263621</v>
      </c>
      <c r="S45">
        <v>6.4399999999999995</v>
      </c>
      <c r="T45">
        <v>0</v>
      </c>
      <c r="U45">
        <v>149.49209705555847</v>
      </c>
      <c r="V45">
        <v>3.9</v>
      </c>
      <c r="W45">
        <v>11.040000000000001</v>
      </c>
      <c r="X45">
        <v>36.19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4.0204125662376988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13.191695823483057</v>
      </c>
      <c r="AL45">
        <v>0.34284423407917397</v>
      </c>
      <c r="AM45">
        <v>0</v>
      </c>
      <c r="AN45">
        <v>0</v>
      </c>
      <c r="AO45">
        <v>0</v>
      </c>
      <c r="AP45">
        <v>0.4368800000000001</v>
      </c>
      <c r="AQ45">
        <v>0</v>
      </c>
      <c r="AR45">
        <v>0.27176449275362319</v>
      </c>
      <c r="AS45">
        <v>2.626507582515611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601.07715586296797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157.72999999999999</v>
      </c>
      <c r="L46">
        <v>62.4</v>
      </c>
      <c r="M46">
        <v>0</v>
      </c>
      <c r="N46">
        <v>28.98</v>
      </c>
      <c r="O46">
        <v>48.67</v>
      </c>
      <c r="P46">
        <v>59.984956615155774</v>
      </c>
      <c r="Q46">
        <v>5.0125379939209731</v>
      </c>
      <c r="R46">
        <v>10.347459499263621</v>
      </c>
      <c r="S46">
        <v>6.4399999999999995</v>
      </c>
      <c r="T46">
        <v>0</v>
      </c>
      <c r="U46">
        <v>149.49209705555847</v>
      </c>
      <c r="V46">
        <v>3.9</v>
      </c>
      <c r="W46">
        <v>11.040000000000001</v>
      </c>
      <c r="X46">
        <v>36.19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4.0204125662376988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13.191695823483057</v>
      </c>
      <c r="AL46">
        <v>0.34284423407917397</v>
      </c>
      <c r="AM46">
        <v>0</v>
      </c>
      <c r="AN46">
        <v>0</v>
      </c>
      <c r="AO46">
        <v>0</v>
      </c>
      <c r="AP46">
        <v>0.4368800000000001</v>
      </c>
      <c r="AQ46">
        <v>0</v>
      </c>
      <c r="AR46">
        <v>0.27176449275362319</v>
      </c>
      <c r="AS46">
        <v>2.626507582515611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601.07715586296797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115.29781872528802</v>
      </c>
      <c r="L47">
        <v>54.54</v>
      </c>
      <c r="M47">
        <v>0</v>
      </c>
      <c r="N47">
        <v>28.98</v>
      </c>
      <c r="O47">
        <v>48.67</v>
      </c>
      <c r="P47">
        <v>59.984956615155774</v>
      </c>
      <c r="Q47">
        <v>5.0125379939209731</v>
      </c>
      <c r="R47">
        <v>10.347459499263621</v>
      </c>
      <c r="S47">
        <v>6.4399999999999995</v>
      </c>
      <c r="T47">
        <v>0</v>
      </c>
      <c r="U47">
        <v>149.49209705555847</v>
      </c>
      <c r="V47">
        <v>3.9</v>
      </c>
      <c r="W47">
        <v>11.040000000000001</v>
      </c>
      <c r="X47">
        <v>36.19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13.191695823483057</v>
      </c>
      <c r="AL47">
        <v>0.34284423407917397</v>
      </c>
      <c r="AM47">
        <v>0</v>
      </c>
      <c r="AN47">
        <v>0</v>
      </c>
      <c r="AO47">
        <v>0</v>
      </c>
      <c r="AP47">
        <v>0.4368800000000001</v>
      </c>
      <c r="AQ47">
        <v>0</v>
      </c>
      <c r="AR47">
        <v>0.27176449275362319</v>
      </c>
      <c r="AS47">
        <v>2.626507582515611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546.76456202201837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76.86</v>
      </c>
      <c r="L48">
        <v>33.630000000000003</v>
      </c>
      <c r="M48">
        <v>0</v>
      </c>
      <c r="N48">
        <v>28.98</v>
      </c>
      <c r="O48">
        <v>48.67</v>
      </c>
      <c r="P48">
        <v>59.984956615155774</v>
      </c>
      <c r="Q48">
        <v>5.0125379939209731</v>
      </c>
      <c r="R48">
        <v>10.347459499263621</v>
      </c>
      <c r="S48">
        <v>6.4399999999999995</v>
      </c>
      <c r="T48">
        <v>0</v>
      </c>
      <c r="U48">
        <v>149.49209705555847</v>
      </c>
      <c r="V48">
        <v>3.9</v>
      </c>
      <c r="W48">
        <v>11.040000000000001</v>
      </c>
      <c r="X48">
        <v>36.19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13.191695823483057</v>
      </c>
      <c r="AL48">
        <v>0.34284423407917397</v>
      </c>
      <c r="AM48">
        <v>0</v>
      </c>
      <c r="AN48">
        <v>0</v>
      </c>
      <c r="AO48">
        <v>0</v>
      </c>
      <c r="AP48">
        <v>0.4368800000000001</v>
      </c>
      <c r="AQ48">
        <v>0</v>
      </c>
      <c r="AR48">
        <v>0.27176449275362319</v>
      </c>
      <c r="AS48">
        <v>2.626507582515611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487.4167432967302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38.430000000000007</v>
      </c>
      <c r="L49">
        <v>33.630000000000003</v>
      </c>
      <c r="M49">
        <v>0</v>
      </c>
      <c r="N49">
        <v>28.98</v>
      </c>
      <c r="O49">
        <v>48.67</v>
      </c>
      <c r="P49">
        <v>59.984956615155774</v>
      </c>
      <c r="Q49">
        <v>2.8800000000000003</v>
      </c>
      <c r="R49">
        <v>5.76</v>
      </c>
      <c r="S49">
        <v>3.84</v>
      </c>
      <c r="T49">
        <v>0</v>
      </c>
      <c r="U49">
        <v>149.49209705555847</v>
      </c>
      <c r="V49">
        <v>3.9</v>
      </c>
      <c r="W49">
        <v>11.040000000000001</v>
      </c>
      <c r="X49">
        <v>36.19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13.191695823483057</v>
      </c>
      <c r="AL49">
        <v>0.34284423407917397</v>
      </c>
      <c r="AM49">
        <v>0</v>
      </c>
      <c r="AN49">
        <v>0</v>
      </c>
      <c r="AO49">
        <v>0</v>
      </c>
      <c r="AP49">
        <v>0.4368800000000001</v>
      </c>
      <c r="AQ49">
        <v>0</v>
      </c>
      <c r="AR49">
        <v>0.27176449275362319</v>
      </c>
      <c r="AS49">
        <v>2.626507582515611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439.66674580354567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75.849999999999994</v>
      </c>
      <c r="L50">
        <v>33.629028287439688</v>
      </c>
      <c r="M50">
        <v>0</v>
      </c>
      <c r="N50">
        <v>28.98</v>
      </c>
      <c r="O50">
        <v>48.67</v>
      </c>
      <c r="P50">
        <v>59.984956615155774</v>
      </c>
      <c r="Q50">
        <v>2.8820960698689957</v>
      </c>
      <c r="R50">
        <v>5.76</v>
      </c>
      <c r="S50">
        <v>3.84</v>
      </c>
      <c r="T50">
        <v>0</v>
      </c>
      <c r="U50">
        <v>149.49209705555847</v>
      </c>
      <c r="V50">
        <v>3.9</v>
      </c>
      <c r="W50">
        <v>11.04</v>
      </c>
      <c r="X50">
        <v>36.19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13.191695823483057</v>
      </c>
      <c r="AL50">
        <v>0.34284423407917397</v>
      </c>
      <c r="AM50">
        <v>0</v>
      </c>
      <c r="AN50">
        <v>0</v>
      </c>
      <c r="AO50">
        <v>0</v>
      </c>
      <c r="AP50">
        <v>0.4368800000000001</v>
      </c>
      <c r="AQ50">
        <v>0</v>
      </c>
      <c r="AR50">
        <v>0.27176449275362319</v>
      </c>
      <c r="AS50">
        <v>2.626507582515611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477.08787016085427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75.849999999999994</v>
      </c>
      <c r="L51">
        <v>33.629028287439688</v>
      </c>
      <c r="M51">
        <v>0</v>
      </c>
      <c r="N51">
        <v>28.98</v>
      </c>
      <c r="O51">
        <v>48.67</v>
      </c>
      <c r="P51">
        <v>59.984956615155774</v>
      </c>
      <c r="Q51">
        <v>3.0000000000000004</v>
      </c>
      <c r="R51">
        <v>5.76</v>
      </c>
      <c r="S51">
        <v>3.84</v>
      </c>
      <c r="T51">
        <v>0</v>
      </c>
      <c r="U51">
        <v>149.49209705555847</v>
      </c>
      <c r="V51">
        <v>3.9029478458049884</v>
      </c>
      <c r="W51">
        <v>11.040000000000001</v>
      </c>
      <c r="X51">
        <v>36.19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13.191695823483057</v>
      </c>
      <c r="AL51">
        <v>0.34284423407917397</v>
      </c>
      <c r="AM51">
        <v>0</v>
      </c>
      <c r="AN51">
        <v>0</v>
      </c>
      <c r="AO51">
        <v>0</v>
      </c>
      <c r="AP51">
        <v>0.4368800000000001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475.63383344437284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75.849999999999994</v>
      </c>
      <c r="L52">
        <v>33.629028287439688</v>
      </c>
      <c r="M52">
        <v>0</v>
      </c>
      <c r="N52">
        <v>28.98</v>
      </c>
      <c r="O52">
        <v>48.67</v>
      </c>
      <c r="P52">
        <v>59.984956615155774</v>
      </c>
      <c r="Q52">
        <v>2.9999999999999996</v>
      </c>
      <c r="R52">
        <v>5.76</v>
      </c>
      <c r="S52">
        <v>3.84</v>
      </c>
      <c r="T52">
        <v>0</v>
      </c>
      <c r="U52">
        <v>149.49209705555847</v>
      </c>
      <c r="V52">
        <v>3.9029478458049884</v>
      </c>
      <c r="W52">
        <v>11.040000000000001</v>
      </c>
      <c r="X52">
        <v>36.19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13.191695823483057</v>
      </c>
      <c r="AL52">
        <v>0.34284423407917397</v>
      </c>
      <c r="AM52">
        <v>0</v>
      </c>
      <c r="AN52">
        <v>0</v>
      </c>
      <c r="AO52">
        <v>0</v>
      </c>
      <c r="AP52">
        <v>0.4368800000000001</v>
      </c>
      <c r="AQ52">
        <v>0</v>
      </c>
      <c r="AR52">
        <v>0.27176449275362319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475.63383344437284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75.849999999999994</v>
      </c>
      <c r="L53">
        <v>33.629028287439688</v>
      </c>
      <c r="M53">
        <v>0</v>
      </c>
      <c r="N53">
        <v>28.98</v>
      </c>
      <c r="O53">
        <v>48.67</v>
      </c>
      <c r="P53">
        <v>59.984956615155774</v>
      </c>
      <c r="Q53">
        <v>2.9999999999999996</v>
      </c>
      <c r="R53">
        <v>5.76</v>
      </c>
      <c r="S53">
        <v>3.84</v>
      </c>
      <c r="T53">
        <v>0</v>
      </c>
      <c r="U53">
        <v>149.49209705555847</v>
      </c>
      <c r="V53">
        <v>3.9029478458049884</v>
      </c>
      <c r="W53">
        <v>11.040000000000001</v>
      </c>
      <c r="X53">
        <v>36.19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13.191695823483057</v>
      </c>
      <c r="AL53">
        <v>0.34284423407917397</v>
      </c>
      <c r="AM53">
        <v>0</v>
      </c>
      <c r="AN53">
        <v>0</v>
      </c>
      <c r="AO53">
        <v>0</v>
      </c>
      <c r="AP53">
        <v>0.4368800000000001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475.63383344437284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75.849999999999994</v>
      </c>
      <c r="L54">
        <v>33.629028287439688</v>
      </c>
      <c r="M54">
        <v>0</v>
      </c>
      <c r="N54">
        <v>28.98</v>
      </c>
      <c r="O54">
        <v>48.67</v>
      </c>
      <c r="P54">
        <v>59.984956615155774</v>
      </c>
      <c r="Q54">
        <v>2.9999999999999996</v>
      </c>
      <c r="R54">
        <v>5.76</v>
      </c>
      <c r="S54">
        <v>3.84</v>
      </c>
      <c r="T54">
        <v>0</v>
      </c>
      <c r="U54">
        <v>149.49209705555847</v>
      </c>
      <c r="V54">
        <v>3.9029478458049884</v>
      </c>
      <c r="W54">
        <v>11.040000000000001</v>
      </c>
      <c r="X54">
        <v>36.19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13.191695823483057</v>
      </c>
      <c r="AL54">
        <v>0.34284423407917397</v>
      </c>
      <c r="AM54">
        <v>0</v>
      </c>
      <c r="AN54">
        <v>0</v>
      </c>
      <c r="AO54">
        <v>0</v>
      </c>
      <c r="AP54">
        <v>0.4368800000000001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475.63383344437284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75.849999999999994</v>
      </c>
      <c r="L55">
        <v>33.629028287439688</v>
      </c>
      <c r="M55">
        <v>0</v>
      </c>
      <c r="N55">
        <v>28.98</v>
      </c>
      <c r="O55">
        <v>48.67</v>
      </c>
      <c r="P55">
        <v>59.984956615155774</v>
      </c>
      <c r="Q55">
        <v>2.9999999999999996</v>
      </c>
      <c r="R55">
        <v>5.76</v>
      </c>
      <c r="S55">
        <v>3.84</v>
      </c>
      <c r="T55">
        <v>0</v>
      </c>
      <c r="U55">
        <v>149.49209705555847</v>
      </c>
      <c r="V55">
        <v>3.9029478458049884</v>
      </c>
      <c r="W55">
        <v>11.040000000000001</v>
      </c>
      <c r="X55">
        <v>36.19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13.191695823483057</v>
      </c>
      <c r="AL55">
        <v>0.34284423407917397</v>
      </c>
      <c r="AM55">
        <v>0</v>
      </c>
      <c r="AN55">
        <v>0</v>
      </c>
      <c r="AO55">
        <v>0</v>
      </c>
      <c r="AP55">
        <v>0.4368800000000001</v>
      </c>
      <c r="AQ55">
        <v>0</v>
      </c>
      <c r="AR55">
        <v>1.0768985507246378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476.43896750234387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76.86</v>
      </c>
      <c r="L56">
        <v>33.629028287439688</v>
      </c>
      <c r="M56">
        <v>0</v>
      </c>
      <c r="N56">
        <v>28.98</v>
      </c>
      <c r="O56">
        <v>48.67</v>
      </c>
      <c r="P56">
        <v>59.984956615155774</v>
      </c>
      <c r="Q56">
        <v>2.9999999999999996</v>
      </c>
      <c r="R56">
        <v>5.76</v>
      </c>
      <c r="S56">
        <v>3.84</v>
      </c>
      <c r="T56">
        <v>0</v>
      </c>
      <c r="U56">
        <v>149.49209705555847</v>
      </c>
      <c r="V56">
        <v>3.9029478458049884</v>
      </c>
      <c r="W56">
        <v>11.040000000000001</v>
      </c>
      <c r="X56">
        <v>36.19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13.191695823483057</v>
      </c>
      <c r="AL56">
        <v>0.34284423407917397</v>
      </c>
      <c r="AM56">
        <v>0</v>
      </c>
      <c r="AN56">
        <v>0</v>
      </c>
      <c r="AO56">
        <v>0</v>
      </c>
      <c r="AP56">
        <v>0.4368800000000001</v>
      </c>
      <c r="AQ56">
        <v>0</v>
      </c>
      <c r="AR56">
        <v>1.0768985507246378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477.44896750234386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76.86</v>
      </c>
      <c r="L57">
        <v>33.71</v>
      </c>
      <c r="M57">
        <v>0</v>
      </c>
      <c r="N57">
        <v>28.98</v>
      </c>
      <c r="O57">
        <v>48.67</v>
      </c>
      <c r="P57">
        <v>59.984956615155774</v>
      </c>
      <c r="Q57">
        <v>2.9999999999999996</v>
      </c>
      <c r="R57">
        <v>5.76</v>
      </c>
      <c r="S57">
        <v>3.84</v>
      </c>
      <c r="T57">
        <v>0</v>
      </c>
      <c r="U57">
        <v>149.49209705555847</v>
      </c>
      <c r="V57">
        <v>3.9037754114230396</v>
      </c>
      <c r="W57">
        <v>11.04</v>
      </c>
      <c r="X57">
        <v>36.19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13.191695823483057</v>
      </c>
      <c r="AL57">
        <v>0.34284423407917397</v>
      </c>
      <c r="AM57">
        <v>0</v>
      </c>
      <c r="AN57">
        <v>0</v>
      </c>
      <c r="AO57">
        <v>0</v>
      </c>
      <c r="AP57">
        <v>0.4368800000000001</v>
      </c>
      <c r="AQ57">
        <v>0</v>
      </c>
      <c r="AR57">
        <v>1.0768985507246378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477.53076678052224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76.86</v>
      </c>
      <c r="L58">
        <v>33.71</v>
      </c>
      <c r="M58">
        <v>0</v>
      </c>
      <c r="N58">
        <v>28.98</v>
      </c>
      <c r="O58">
        <v>48.67</v>
      </c>
      <c r="P58">
        <v>59.984956615155774</v>
      </c>
      <c r="Q58">
        <v>2.9999999999999996</v>
      </c>
      <c r="R58">
        <v>5.76</v>
      </c>
      <c r="S58">
        <v>3.84</v>
      </c>
      <c r="T58">
        <v>0</v>
      </c>
      <c r="U58">
        <v>149.49209705555847</v>
      </c>
      <c r="V58">
        <v>3.9037754114230396</v>
      </c>
      <c r="W58">
        <v>11.04</v>
      </c>
      <c r="X58">
        <v>36.19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13.191695823483057</v>
      </c>
      <c r="AL58">
        <v>0.34284423407917397</v>
      </c>
      <c r="AM58">
        <v>0</v>
      </c>
      <c r="AN58">
        <v>0</v>
      </c>
      <c r="AO58">
        <v>0</v>
      </c>
      <c r="AP58">
        <v>0.4368800000000001</v>
      </c>
      <c r="AQ58">
        <v>0</v>
      </c>
      <c r="AR58">
        <v>1.0768985507246378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477.53076678052224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76.86</v>
      </c>
      <c r="L59">
        <v>33.71</v>
      </c>
      <c r="M59">
        <v>0</v>
      </c>
      <c r="N59">
        <v>28.98</v>
      </c>
      <c r="O59">
        <v>48.67</v>
      </c>
      <c r="P59">
        <v>59.984956615155774</v>
      </c>
      <c r="Q59">
        <v>2.9999999999999996</v>
      </c>
      <c r="R59">
        <v>5.76</v>
      </c>
      <c r="S59">
        <v>3.84</v>
      </c>
      <c r="T59">
        <v>0</v>
      </c>
      <c r="U59">
        <v>149.49209705555847</v>
      </c>
      <c r="V59">
        <v>3.9037754114230396</v>
      </c>
      <c r="W59">
        <v>11.04</v>
      </c>
      <c r="X59">
        <v>36.19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13.191695823483057</v>
      </c>
      <c r="AL59">
        <v>0.34284423407917397</v>
      </c>
      <c r="AM59">
        <v>0</v>
      </c>
      <c r="AN59">
        <v>0</v>
      </c>
      <c r="AO59">
        <v>0</v>
      </c>
      <c r="AP59">
        <v>0.4368800000000001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476.72563272255121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76.86</v>
      </c>
      <c r="L60">
        <v>33.71</v>
      </c>
      <c r="M60">
        <v>0</v>
      </c>
      <c r="N60">
        <v>28.98</v>
      </c>
      <c r="O60">
        <v>48.67</v>
      </c>
      <c r="P60">
        <v>59.984956615155774</v>
      </c>
      <c r="Q60">
        <v>2.9999999999999996</v>
      </c>
      <c r="R60">
        <v>5.76</v>
      </c>
      <c r="S60">
        <v>3.84</v>
      </c>
      <c r="T60">
        <v>0</v>
      </c>
      <c r="U60">
        <v>149.49209705555847</v>
      </c>
      <c r="V60">
        <v>3.9037754114230396</v>
      </c>
      <c r="W60">
        <v>11.04</v>
      </c>
      <c r="X60">
        <v>36.19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13.191695823483057</v>
      </c>
      <c r="AL60">
        <v>0.34284423407917397</v>
      </c>
      <c r="AM60">
        <v>0</v>
      </c>
      <c r="AN60">
        <v>0</v>
      </c>
      <c r="AO60">
        <v>0</v>
      </c>
      <c r="AP60">
        <v>0.4368800000000001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476.72563272255121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76.86</v>
      </c>
      <c r="L61">
        <v>33.71</v>
      </c>
      <c r="M61">
        <v>0</v>
      </c>
      <c r="N61">
        <v>28.98</v>
      </c>
      <c r="O61">
        <v>48.67</v>
      </c>
      <c r="P61">
        <v>59.984956615155774</v>
      </c>
      <c r="Q61">
        <v>2.9999999999999996</v>
      </c>
      <c r="R61">
        <v>5.76</v>
      </c>
      <c r="S61">
        <v>3.84</v>
      </c>
      <c r="T61">
        <v>0</v>
      </c>
      <c r="U61">
        <v>149.49209705555847</v>
      </c>
      <c r="V61">
        <v>3.9037754114230396</v>
      </c>
      <c r="W61">
        <v>11.04</v>
      </c>
      <c r="X61">
        <v>36.19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13.191695823483057</v>
      </c>
      <c r="AL61">
        <v>0.34284423407917397</v>
      </c>
      <c r="AM61">
        <v>0</v>
      </c>
      <c r="AN61">
        <v>0</v>
      </c>
      <c r="AO61">
        <v>0</v>
      </c>
      <c r="AP61">
        <v>0.4368800000000001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476.72563272255121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76.86</v>
      </c>
      <c r="L62">
        <v>33.71</v>
      </c>
      <c r="M62">
        <v>0</v>
      </c>
      <c r="N62">
        <v>28.98</v>
      </c>
      <c r="O62">
        <v>48.67</v>
      </c>
      <c r="P62">
        <v>59.984956615155774</v>
      </c>
      <c r="Q62">
        <v>2.9999999999999996</v>
      </c>
      <c r="R62">
        <v>5.76</v>
      </c>
      <c r="S62">
        <v>3.84</v>
      </c>
      <c r="T62">
        <v>0</v>
      </c>
      <c r="U62">
        <v>149.49209705555847</v>
      </c>
      <c r="V62">
        <v>3.9</v>
      </c>
      <c r="W62">
        <v>11.04</v>
      </c>
      <c r="X62">
        <v>36.19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13.191695823483057</v>
      </c>
      <c r="AL62">
        <v>0.34284423407917397</v>
      </c>
      <c r="AM62">
        <v>0</v>
      </c>
      <c r="AN62">
        <v>0</v>
      </c>
      <c r="AO62">
        <v>0</v>
      </c>
      <c r="AP62">
        <v>0.4368800000000001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476.72185731112813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76.86</v>
      </c>
      <c r="L63">
        <v>33.71</v>
      </c>
      <c r="M63">
        <v>0</v>
      </c>
      <c r="N63">
        <v>28.98</v>
      </c>
      <c r="O63">
        <v>48.67</v>
      </c>
      <c r="P63">
        <v>59.984956615155774</v>
      </c>
      <c r="Q63">
        <v>2.9999999999999996</v>
      </c>
      <c r="R63">
        <v>5.76</v>
      </c>
      <c r="S63">
        <v>3.84</v>
      </c>
      <c r="T63">
        <v>0</v>
      </c>
      <c r="U63">
        <v>149.49209705555847</v>
      </c>
      <c r="V63">
        <v>3.9</v>
      </c>
      <c r="W63">
        <v>11.04</v>
      </c>
      <c r="X63">
        <v>36.19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4.0204125662376988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13.191695823483057</v>
      </c>
      <c r="AL63">
        <v>0.34284423407917397</v>
      </c>
      <c r="AM63">
        <v>0</v>
      </c>
      <c r="AN63">
        <v>0</v>
      </c>
      <c r="AO63">
        <v>0</v>
      </c>
      <c r="AP63">
        <v>0.4368800000000001</v>
      </c>
      <c r="AQ63">
        <v>0</v>
      </c>
      <c r="AR63">
        <v>0.27176449275362319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480.74226987736586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75.849999999999994</v>
      </c>
      <c r="L64">
        <v>33.71</v>
      </c>
      <c r="M64">
        <v>0</v>
      </c>
      <c r="N64">
        <v>28.98</v>
      </c>
      <c r="O64">
        <v>48.67</v>
      </c>
      <c r="P64">
        <v>59.984956615155774</v>
      </c>
      <c r="Q64">
        <v>2.9999999999999996</v>
      </c>
      <c r="R64">
        <v>5.76</v>
      </c>
      <c r="S64">
        <v>3.84</v>
      </c>
      <c r="T64">
        <v>0</v>
      </c>
      <c r="U64">
        <v>149.49209705555847</v>
      </c>
      <c r="V64">
        <v>3.9</v>
      </c>
      <c r="W64">
        <v>11.04</v>
      </c>
      <c r="X64">
        <v>36.19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4.0204125662376988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13.191695823483057</v>
      </c>
      <c r="AL64">
        <v>0.34284423407917397</v>
      </c>
      <c r="AM64">
        <v>0</v>
      </c>
      <c r="AN64">
        <v>0</v>
      </c>
      <c r="AO64">
        <v>0</v>
      </c>
      <c r="AP64">
        <v>0.4368800000000001</v>
      </c>
      <c r="AQ64">
        <v>0</v>
      </c>
      <c r="AR64">
        <v>0.27176449275362319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479.73226987736587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75.849999999999994</v>
      </c>
      <c r="L65">
        <v>33.71</v>
      </c>
      <c r="M65">
        <v>0</v>
      </c>
      <c r="N65">
        <v>28.98</v>
      </c>
      <c r="O65">
        <v>48.67</v>
      </c>
      <c r="P65">
        <v>59.984956615155774</v>
      </c>
      <c r="Q65">
        <v>2.9999999999999996</v>
      </c>
      <c r="R65">
        <v>5.76</v>
      </c>
      <c r="S65">
        <v>3.84</v>
      </c>
      <c r="T65">
        <v>0</v>
      </c>
      <c r="U65">
        <v>149.49209705555847</v>
      </c>
      <c r="V65">
        <v>3.8999999999999995</v>
      </c>
      <c r="W65">
        <v>10.72</v>
      </c>
      <c r="X65">
        <v>36.19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4.0204125662376988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13.191695823483057</v>
      </c>
      <c r="AL65">
        <v>0.34284423407917397</v>
      </c>
      <c r="AM65">
        <v>0</v>
      </c>
      <c r="AN65">
        <v>0</v>
      </c>
      <c r="AO65">
        <v>0</v>
      </c>
      <c r="AP65">
        <v>0.4368800000000001</v>
      </c>
      <c r="AQ65">
        <v>0</v>
      </c>
      <c r="AR65">
        <v>0.27176449275362319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479.41226987736587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76.86</v>
      </c>
      <c r="L66">
        <v>33.630000000000003</v>
      </c>
      <c r="M66">
        <v>0</v>
      </c>
      <c r="N66">
        <v>28.98</v>
      </c>
      <c r="O66">
        <v>48.67</v>
      </c>
      <c r="P66">
        <v>59.984956615155774</v>
      </c>
      <c r="Q66">
        <v>2.8819354838709677</v>
      </c>
      <c r="R66">
        <v>5.76</v>
      </c>
      <c r="S66">
        <v>3.8419958419958413</v>
      </c>
      <c r="T66">
        <v>0</v>
      </c>
      <c r="U66">
        <v>149.49209705555847</v>
      </c>
      <c r="V66">
        <v>3.8999999999999995</v>
      </c>
      <c r="W66">
        <v>11.040000000000001</v>
      </c>
      <c r="X66">
        <v>36.19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4.0204125662376988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13.191695823483057</v>
      </c>
      <c r="AL66">
        <v>0.34284423407917397</v>
      </c>
      <c r="AM66">
        <v>0</v>
      </c>
      <c r="AN66">
        <v>0</v>
      </c>
      <c r="AO66">
        <v>0</v>
      </c>
      <c r="AP66">
        <v>0.4368800000000001</v>
      </c>
      <c r="AQ66">
        <v>0</v>
      </c>
      <c r="AR66">
        <v>0.27176449275362319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480.54620120323273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115.29762444371188</v>
      </c>
      <c r="L67">
        <v>33.630000000000003</v>
      </c>
      <c r="M67">
        <v>0</v>
      </c>
      <c r="N67">
        <v>28.98</v>
      </c>
      <c r="O67">
        <v>48.67</v>
      </c>
      <c r="P67">
        <v>59.984956615155774</v>
      </c>
      <c r="Q67">
        <v>2.8800000000000003</v>
      </c>
      <c r="R67">
        <v>5.5784057142857151</v>
      </c>
      <c r="S67">
        <v>3.68</v>
      </c>
      <c r="T67">
        <v>0</v>
      </c>
      <c r="U67">
        <v>149.49209705555847</v>
      </c>
      <c r="V67">
        <v>3.9</v>
      </c>
      <c r="W67">
        <v>11.040000000000001</v>
      </c>
      <c r="X67">
        <v>36.19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4.0204125662376988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13.191695823483057</v>
      </c>
      <c r="AL67">
        <v>0.34284423407917397</v>
      </c>
      <c r="AM67">
        <v>0</v>
      </c>
      <c r="AN67">
        <v>0</v>
      </c>
      <c r="AO67">
        <v>0</v>
      </c>
      <c r="AP67">
        <v>0.4368800000000001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518.63830003536361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157.72701150078626</v>
      </c>
      <c r="L68">
        <v>62.781199419204462</v>
      </c>
      <c r="M68">
        <v>0</v>
      </c>
      <c r="N68">
        <v>28.98</v>
      </c>
      <c r="O68">
        <v>48.67</v>
      </c>
      <c r="P68">
        <v>59.984956615155774</v>
      </c>
      <c r="Q68">
        <v>5.0125379939209731</v>
      </c>
      <c r="R68">
        <v>10.347459499263621</v>
      </c>
      <c r="S68">
        <v>6.4399999999999995</v>
      </c>
      <c r="T68">
        <v>0</v>
      </c>
      <c r="U68">
        <v>149.49209705555847</v>
      </c>
      <c r="V68">
        <v>3.9</v>
      </c>
      <c r="W68">
        <v>11.040000000000001</v>
      </c>
      <c r="X68">
        <v>36.19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4.0204125662376988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13.191695823483057</v>
      </c>
      <c r="AL68">
        <v>0.34284423407917397</v>
      </c>
      <c r="AM68">
        <v>0</v>
      </c>
      <c r="AN68">
        <v>0</v>
      </c>
      <c r="AO68">
        <v>0</v>
      </c>
      <c r="AP68">
        <v>0.4368800000000001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599.8804782905413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157.72701150078626</v>
      </c>
      <c r="L69">
        <v>62.78111736019649</v>
      </c>
      <c r="M69">
        <v>0</v>
      </c>
      <c r="N69">
        <v>28.98</v>
      </c>
      <c r="O69">
        <v>48.67</v>
      </c>
      <c r="P69">
        <v>59.984956615155774</v>
      </c>
      <c r="Q69">
        <v>5.0125379939209731</v>
      </c>
      <c r="R69">
        <v>10.347459499263621</v>
      </c>
      <c r="S69">
        <v>6.4399999999999995</v>
      </c>
      <c r="T69">
        <v>0</v>
      </c>
      <c r="U69">
        <v>149.49209705555847</v>
      </c>
      <c r="V69">
        <v>3.9</v>
      </c>
      <c r="W69">
        <v>11.040000000000001</v>
      </c>
      <c r="X69">
        <v>36.19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4.0204125662376988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13.191695823483057</v>
      </c>
      <c r="AL69">
        <v>0.34284423407917397</v>
      </c>
      <c r="AM69">
        <v>0</v>
      </c>
      <c r="AN69">
        <v>0</v>
      </c>
      <c r="AO69">
        <v>0</v>
      </c>
      <c r="AP69">
        <v>0.4368800000000001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599.88039623153327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157.72726082350692</v>
      </c>
      <c r="L70">
        <v>62.781062842825222</v>
      </c>
      <c r="M70">
        <v>0</v>
      </c>
      <c r="N70">
        <v>28.98</v>
      </c>
      <c r="O70">
        <v>48.67</v>
      </c>
      <c r="P70">
        <v>59.984956615155774</v>
      </c>
      <c r="Q70">
        <v>5.0125379939209731</v>
      </c>
      <c r="R70">
        <v>10.347459499263621</v>
      </c>
      <c r="S70">
        <v>6.4399999999999995</v>
      </c>
      <c r="T70">
        <v>0</v>
      </c>
      <c r="U70">
        <v>149.49209705555847</v>
      </c>
      <c r="V70">
        <v>3.9</v>
      </c>
      <c r="W70">
        <v>11.040000000000001</v>
      </c>
      <c r="X70">
        <v>36.19</v>
      </c>
      <c r="Y70">
        <v>0</v>
      </c>
      <c r="Z70">
        <v>0</v>
      </c>
      <c r="AA70">
        <v>0</v>
      </c>
      <c r="AB70">
        <v>0.81284321080270094</v>
      </c>
      <c r="AC70">
        <v>0</v>
      </c>
      <c r="AD70">
        <v>0</v>
      </c>
      <c r="AE70">
        <v>4.0204125662376988</v>
      </c>
      <c r="AF70">
        <v>0</v>
      </c>
      <c r="AG70">
        <v>0</v>
      </c>
      <c r="AH70">
        <v>5.7074274551214357</v>
      </c>
      <c r="AI70">
        <v>0</v>
      </c>
      <c r="AJ70">
        <v>0</v>
      </c>
      <c r="AK70">
        <v>13.191695823483057</v>
      </c>
      <c r="AL70">
        <v>0.34284423407917397</v>
      </c>
      <c r="AM70">
        <v>0</v>
      </c>
      <c r="AN70">
        <v>0</v>
      </c>
      <c r="AO70">
        <v>0</v>
      </c>
      <c r="AP70">
        <v>0.4368800000000001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606.40086170280676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157.64251095076537</v>
      </c>
      <c r="L71">
        <v>62.780998663782135</v>
      </c>
      <c r="M71">
        <v>0</v>
      </c>
      <c r="N71">
        <v>28.98</v>
      </c>
      <c r="O71">
        <v>48.67</v>
      </c>
      <c r="P71">
        <v>59.984956615155774</v>
      </c>
      <c r="Q71">
        <v>5.0125379939209731</v>
      </c>
      <c r="R71">
        <v>10.347459499263621</v>
      </c>
      <c r="S71">
        <v>6.4399999999999995</v>
      </c>
      <c r="T71">
        <v>0</v>
      </c>
      <c r="U71">
        <v>149.49209705555847</v>
      </c>
      <c r="V71">
        <v>3.9</v>
      </c>
      <c r="W71">
        <v>11.040000000000001</v>
      </c>
      <c r="X71">
        <v>36.19</v>
      </c>
      <c r="Y71">
        <v>0</v>
      </c>
      <c r="Z71">
        <v>0.26923999999999998</v>
      </c>
      <c r="AA71">
        <v>0</v>
      </c>
      <c r="AB71">
        <v>3.2132708177044265</v>
      </c>
      <c r="AC71">
        <v>0</v>
      </c>
      <c r="AD71">
        <v>0</v>
      </c>
      <c r="AE71">
        <v>4.0204125662376988</v>
      </c>
      <c r="AF71">
        <v>0</v>
      </c>
      <c r="AG71">
        <v>0</v>
      </c>
      <c r="AH71">
        <v>11.419934952481521</v>
      </c>
      <c r="AI71">
        <v>0</v>
      </c>
      <c r="AJ71">
        <v>0</v>
      </c>
      <c r="AK71">
        <v>13.191695823483057</v>
      </c>
      <c r="AL71">
        <v>0.34284423407917397</v>
      </c>
      <c r="AM71">
        <v>0</v>
      </c>
      <c r="AN71">
        <v>0</v>
      </c>
      <c r="AO71">
        <v>0</v>
      </c>
      <c r="AP71">
        <v>0.4368800000000001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614.69822275528395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157.34240294450041</v>
      </c>
      <c r="L72">
        <v>62.780998663782135</v>
      </c>
      <c r="M72">
        <v>0</v>
      </c>
      <c r="N72">
        <v>28.98</v>
      </c>
      <c r="O72">
        <v>48.67</v>
      </c>
      <c r="P72">
        <v>59.984956615155774</v>
      </c>
      <c r="Q72">
        <v>5.0125379939209731</v>
      </c>
      <c r="R72">
        <v>10.347459499263621</v>
      </c>
      <c r="S72">
        <v>6.4399999999999995</v>
      </c>
      <c r="T72">
        <v>0</v>
      </c>
      <c r="U72">
        <v>149.49209705555847</v>
      </c>
      <c r="V72">
        <v>3.9</v>
      </c>
      <c r="W72">
        <v>11.040000000000001</v>
      </c>
      <c r="X72">
        <v>36.19</v>
      </c>
      <c r="Y72">
        <v>0</v>
      </c>
      <c r="Z72">
        <v>1.5900399999999999</v>
      </c>
      <c r="AA72">
        <v>2.9309868729488988</v>
      </c>
      <c r="AB72">
        <v>3.2132708177044265</v>
      </c>
      <c r="AC72">
        <v>2.3593419192712419</v>
      </c>
      <c r="AD72">
        <v>0</v>
      </c>
      <c r="AE72">
        <v>8.0408251324753977</v>
      </c>
      <c r="AF72">
        <v>0</v>
      </c>
      <c r="AG72">
        <v>0</v>
      </c>
      <c r="AH72">
        <v>17.124822386483633</v>
      </c>
      <c r="AI72">
        <v>0</v>
      </c>
      <c r="AJ72">
        <v>0</v>
      </c>
      <c r="AK72">
        <v>13.191695823483057</v>
      </c>
      <c r="AL72">
        <v>0.34284423407917397</v>
      </c>
      <c r="AM72">
        <v>1.2853083270817707</v>
      </c>
      <c r="AN72">
        <v>0</v>
      </c>
      <c r="AO72">
        <v>0</v>
      </c>
      <c r="AP72">
        <v>0.4368800000000001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632.01985186856086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157.6424030121492</v>
      </c>
      <c r="L73">
        <v>62.780998663782135</v>
      </c>
      <c r="M73">
        <v>0</v>
      </c>
      <c r="N73">
        <v>28.98</v>
      </c>
      <c r="O73">
        <v>48.67</v>
      </c>
      <c r="P73">
        <v>59.984956615155774</v>
      </c>
      <c r="Q73">
        <v>5.0125379939209731</v>
      </c>
      <c r="R73">
        <v>10.347459499263621</v>
      </c>
      <c r="S73">
        <v>6.4399999999999995</v>
      </c>
      <c r="T73">
        <v>0</v>
      </c>
      <c r="U73">
        <v>149.49209705555847</v>
      </c>
      <c r="V73">
        <v>3.9</v>
      </c>
      <c r="W73">
        <v>11.040000000000001</v>
      </c>
      <c r="X73">
        <v>36.19</v>
      </c>
      <c r="Y73">
        <v>0</v>
      </c>
      <c r="Z73">
        <v>3.1826199999999996</v>
      </c>
      <c r="AA73">
        <v>6.8575949367088631</v>
      </c>
      <c r="AB73">
        <v>6.4290817704426111</v>
      </c>
      <c r="AC73">
        <v>4.7288424689806812</v>
      </c>
      <c r="AD73">
        <v>2.2298940196820589</v>
      </c>
      <c r="AE73">
        <v>8.0408251324753977</v>
      </c>
      <c r="AF73">
        <v>0</v>
      </c>
      <c r="AG73">
        <v>0</v>
      </c>
      <c r="AH73">
        <v>22.463946779303061</v>
      </c>
      <c r="AI73">
        <v>0</v>
      </c>
      <c r="AJ73">
        <v>0</v>
      </c>
      <c r="AK73">
        <v>13.191695823483057</v>
      </c>
      <c r="AL73">
        <v>0.34284423407917397</v>
      </c>
      <c r="AM73">
        <v>2.5706166541635413</v>
      </c>
      <c r="AN73">
        <v>0</v>
      </c>
      <c r="AO73">
        <v>0</v>
      </c>
      <c r="AP73">
        <v>0.4368800000000001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652.27867824200064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157.6424030121492</v>
      </c>
      <c r="L74">
        <v>62.780998663782135</v>
      </c>
      <c r="M74">
        <v>0</v>
      </c>
      <c r="N74">
        <v>28.98</v>
      </c>
      <c r="O74">
        <v>48.67</v>
      </c>
      <c r="P74">
        <v>59.984956615155774</v>
      </c>
      <c r="Q74">
        <v>5.0125379939209731</v>
      </c>
      <c r="R74">
        <v>10.347459499263621</v>
      </c>
      <c r="S74">
        <v>6.4399999999999995</v>
      </c>
      <c r="T74">
        <v>0</v>
      </c>
      <c r="U74">
        <v>149.49209705555847</v>
      </c>
      <c r="V74">
        <v>3.9</v>
      </c>
      <c r="W74">
        <v>11.040000000000001</v>
      </c>
      <c r="X74">
        <v>36.19</v>
      </c>
      <c r="Y74">
        <v>0</v>
      </c>
      <c r="Z74">
        <v>3.1826199999999996</v>
      </c>
      <c r="AA74">
        <v>10.286392405063292</v>
      </c>
      <c r="AB74">
        <v>6.4290817704426111</v>
      </c>
      <c r="AC74">
        <v>4.7288424689806812</v>
      </c>
      <c r="AD74">
        <v>4.2870855412566229</v>
      </c>
      <c r="AE74">
        <v>8.0408251324753977</v>
      </c>
      <c r="AF74">
        <v>0</v>
      </c>
      <c r="AG74">
        <v>0</v>
      </c>
      <c r="AH74">
        <v>28.425376346356916</v>
      </c>
      <c r="AI74">
        <v>0</v>
      </c>
      <c r="AJ74">
        <v>0</v>
      </c>
      <c r="AK74">
        <v>13.191695823483057</v>
      </c>
      <c r="AL74">
        <v>0.34284423407917397</v>
      </c>
      <c r="AM74">
        <v>3.675575393848463</v>
      </c>
      <c r="AN74">
        <v>0</v>
      </c>
      <c r="AO74">
        <v>0</v>
      </c>
      <c r="AP74">
        <v>0.4368800000000001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664.83105553866824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157.6424030121492</v>
      </c>
      <c r="L75">
        <v>62.780998663782135</v>
      </c>
      <c r="M75">
        <v>0</v>
      </c>
      <c r="N75">
        <v>28.98</v>
      </c>
      <c r="O75">
        <v>48.67</v>
      </c>
      <c r="P75">
        <v>59.984956615155774</v>
      </c>
      <c r="Q75">
        <v>5.0125379939209731</v>
      </c>
      <c r="R75">
        <v>10.347459499263621</v>
      </c>
      <c r="S75">
        <v>6.4399999999999995</v>
      </c>
      <c r="T75">
        <v>0</v>
      </c>
      <c r="U75">
        <v>155.19</v>
      </c>
      <c r="V75">
        <v>3.9</v>
      </c>
      <c r="W75">
        <v>11.040000000000001</v>
      </c>
      <c r="X75">
        <v>36.19</v>
      </c>
      <c r="Y75">
        <v>0</v>
      </c>
      <c r="Z75">
        <v>3.1826199999999996</v>
      </c>
      <c r="AA75">
        <v>10.286392405063292</v>
      </c>
      <c r="AB75">
        <v>6.4290817704426111</v>
      </c>
      <c r="AC75">
        <v>4.7288424689806812</v>
      </c>
      <c r="AD75">
        <v>6.6896820590461763</v>
      </c>
      <c r="AE75">
        <v>8.0408251324753977</v>
      </c>
      <c r="AF75">
        <v>0</v>
      </c>
      <c r="AG75">
        <v>0</v>
      </c>
      <c r="AH75">
        <v>28.425376346356916</v>
      </c>
      <c r="AI75">
        <v>0</v>
      </c>
      <c r="AJ75">
        <v>0</v>
      </c>
      <c r="AK75">
        <v>13.191695823483057</v>
      </c>
      <c r="AL75">
        <v>0.34284423407917397</v>
      </c>
      <c r="AM75">
        <v>3.675575393848463</v>
      </c>
      <c r="AN75">
        <v>0</v>
      </c>
      <c r="AO75">
        <v>0</v>
      </c>
      <c r="AP75">
        <v>0.4368800000000001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672.93155500089927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157.6424030121492</v>
      </c>
      <c r="L76">
        <v>62.780998663782135</v>
      </c>
      <c r="M76">
        <v>0</v>
      </c>
      <c r="N76">
        <v>28.98</v>
      </c>
      <c r="O76">
        <v>48.67</v>
      </c>
      <c r="P76">
        <v>59.984956615155774</v>
      </c>
      <c r="Q76">
        <v>5.0125379939209731</v>
      </c>
      <c r="R76">
        <v>10.347459499263621</v>
      </c>
      <c r="S76">
        <v>6.4399999999999995</v>
      </c>
      <c r="T76">
        <v>0</v>
      </c>
      <c r="U76">
        <v>161.59999999999997</v>
      </c>
      <c r="V76">
        <v>3.9</v>
      </c>
      <c r="W76">
        <v>11.040000000000001</v>
      </c>
      <c r="X76">
        <v>36.19</v>
      </c>
      <c r="Y76">
        <v>0</v>
      </c>
      <c r="Z76">
        <v>3.1826199999999996</v>
      </c>
      <c r="AA76">
        <v>10.286392405063292</v>
      </c>
      <c r="AB76">
        <v>6.4290817704426111</v>
      </c>
      <c r="AC76">
        <v>4.7288424689806812</v>
      </c>
      <c r="AD76">
        <v>6.6896820590461763</v>
      </c>
      <c r="AE76">
        <v>8.0408251324753977</v>
      </c>
      <c r="AF76">
        <v>0</v>
      </c>
      <c r="AG76">
        <v>0</v>
      </c>
      <c r="AH76">
        <v>28.425376346356916</v>
      </c>
      <c r="AI76">
        <v>0</v>
      </c>
      <c r="AJ76">
        <v>0</v>
      </c>
      <c r="AK76">
        <v>13.191695823483057</v>
      </c>
      <c r="AL76">
        <v>0.34284423407917397</v>
      </c>
      <c r="AM76">
        <v>3.675575393848463</v>
      </c>
      <c r="AN76">
        <v>0</v>
      </c>
      <c r="AO76">
        <v>0</v>
      </c>
      <c r="AP76">
        <v>0.4368800000000001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679.34155500089935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157.6424030121492</v>
      </c>
      <c r="L77">
        <v>62.780998663782135</v>
      </c>
      <c r="M77">
        <v>0</v>
      </c>
      <c r="N77">
        <v>28.98</v>
      </c>
      <c r="O77">
        <v>48.67</v>
      </c>
      <c r="P77">
        <v>59.984956615155774</v>
      </c>
      <c r="Q77">
        <v>5.0125379939209731</v>
      </c>
      <c r="R77">
        <v>10.347459499263621</v>
      </c>
      <c r="S77">
        <v>6.4399999999999995</v>
      </c>
      <c r="T77">
        <v>0</v>
      </c>
      <c r="U77">
        <v>168.01</v>
      </c>
      <c r="V77">
        <v>3.9</v>
      </c>
      <c r="W77">
        <v>11.040000000000001</v>
      </c>
      <c r="X77">
        <v>36.19</v>
      </c>
      <c r="Y77">
        <v>0</v>
      </c>
      <c r="Z77">
        <v>3.1826199999999996</v>
      </c>
      <c r="AA77">
        <v>10.286392405063292</v>
      </c>
      <c r="AB77">
        <v>6.4290817704426111</v>
      </c>
      <c r="AC77">
        <v>4.7288424689806812</v>
      </c>
      <c r="AD77">
        <v>6.6896820590461763</v>
      </c>
      <c r="AE77">
        <v>8.0408251324753977</v>
      </c>
      <c r="AF77">
        <v>0</v>
      </c>
      <c r="AG77">
        <v>0</v>
      </c>
      <c r="AH77">
        <v>28.425376346356916</v>
      </c>
      <c r="AI77">
        <v>0</v>
      </c>
      <c r="AJ77">
        <v>0</v>
      </c>
      <c r="AK77">
        <v>13.191695823483057</v>
      </c>
      <c r="AL77">
        <v>0.34284423407917397</v>
      </c>
      <c r="AM77">
        <v>2.5706166541635413</v>
      </c>
      <c r="AN77">
        <v>0</v>
      </c>
      <c r="AO77">
        <v>0</v>
      </c>
      <c r="AP77">
        <v>0.4368800000000001</v>
      </c>
      <c r="AQ77">
        <v>0</v>
      </c>
      <c r="AR77">
        <v>0.27176449275362319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684.64659626121431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157.6424030121492</v>
      </c>
      <c r="L78">
        <v>62.780998663782135</v>
      </c>
      <c r="M78">
        <v>0</v>
      </c>
      <c r="N78">
        <v>28.98</v>
      </c>
      <c r="O78">
        <v>48.67</v>
      </c>
      <c r="P78">
        <v>59.984956615155774</v>
      </c>
      <c r="Q78">
        <v>5.0125379939209731</v>
      </c>
      <c r="R78">
        <v>10.347459499263621</v>
      </c>
      <c r="S78">
        <v>6.4399999999999995</v>
      </c>
      <c r="T78">
        <v>0</v>
      </c>
      <c r="U78">
        <v>174.42</v>
      </c>
      <c r="V78">
        <v>3.9</v>
      </c>
      <c r="W78">
        <v>11.040000000000001</v>
      </c>
      <c r="X78">
        <v>36.19</v>
      </c>
      <c r="Y78">
        <v>0</v>
      </c>
      <c r="Z78">
        <v>1.5900399999999999</v>
      </c>
      <c r="AA78">
        <v>10.286392405063292</v>
      </c>
      <c r="AB78">
        <v>6.4290817704426111</v>
      </c>
      <c r="AC78">
        <v>2.3593419192712419</v>
      </c>
      <c r="AD78">
        <v>6.6896820590461763</v>
      </c>
      <c r="AE78">
        <v>8.0408251324753977</v>
      </c>
      <c r="AF78">
        <v>0</v>
      </c>
      <c r="AG78">
        <v>0</v>
      </c>
      <c r="AH78">
        <v>27.734490601900738</v>
      </c>
      <c r="AI78">
        <v>0</v>
      </c>
      <c r="AJ78">
        <v>0</v>
      </c>
      <c r="AK78">
        <v>13.191695823483057</v>
      </c>
      <c r="AL78">
        <v>0.34284423407917397</v>
      </c>
      <c r="AM78">
        <v>2.5706166541635413</v>
      </c>
      <c r="AN78">
        <v>0</v>
      </c>
      <c r="AO78">
        <v>0</v>
      </c>
      <c r="AP78">
        <v>0.4368800000000001</v>
      </c>
      <c r="AQ78">
        <v>0</v>
      </c>
      <c r="AR78">
        <v>0.27176449275362319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686.4036299670488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157.6424030121492</v>
      </c>
      <c r="L79">
        <v>62.780998663782135</v>
      </c>
      <c r="M79">
        <v>0</v>
      </c>
      <c r="N79">
        <v>28.98</v>
      </c>
      <c r="O79">
        <v>48.67</v>
      </c>
      <c r="P79">
        <v>59.984956615155774</v>
      </c>
      <c r="Q79">
        <v>5.0125379939209731</v>
      </c>
      <c r="R79">
        <v>10.347459499263621</v>
      </c>
      <c r="S79">
        <v>6.4399999999999995</v>
      </c>
      <c r="T79">
        <v>0</v>
      </c>
      <c r="U79">
        <v>180.82000000000002</v>
      </c>
      <c r="V79">
        <v>3.9</v>
      </c>
      <c r="W79">
        <v>11.040000000000001</v>
      </c>
      <c r="X79">
        <v>36.19</v>
      </c>
      <c r="Y79">
        <v>0</v>
      </c>
      <c r="Z79">
        <v>0.26923999999999998</v>
      </c>
      <c r="AA79">
        <v>5.9762669948429457</v>
      </c>
      <c r="AB79">
        <v>3.2132708177044265</v>
      </c>
      <c r="AC79">
        <v>2.3593419192712419</v>
      </c>
      <c r="AD79">
        <v>6.6896820590461763</v>
      </c>
      <c r="AE79">
        <v>8.0408251324753977</v>
      </c>
      <c r="AF79">
        <v>0</v>
      </c>
      <c r="AG79">
        <v>0</v>
      </c>
      <c r="AH79">
        <v>22.809389651531152</v>
      </c>
      <c r="AI79">
        <v>0.93205891594658308</v>
      </c>
      <c r="AJ79">
        <v>0</v>
      </c>
      <c r="AK79">
        <v>13.191695823483057</v>
      </c>
      <c r="AL79">
        <v>2.267851118760758</v>
      </c>
      <c r="AM79">
        <v>1.2853083270817707</v>
      </c>
      <c r="AN79">
        <v>0</v>
      </c>
      <c r="AO79">
        <v>0</v>
      </c>
      <c r="AP79">
        <v>0.4368800000000001</v>
      </c>
      <c r="AQ79">
        <v>0</v>
      </c>
      <c r="AR79">
        <v>1.0768985507246378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681.40868418523814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157.6424030121492</v>
      </c>
      <c r="L80">
        <v>62.780998663782135</v>
      </c>
      <c r="M80">
        <v>0</v>
      </c>
      <c r="N80">
        <v>28.98</v>
      </c>
      <c r="O80">
        <v>48.67</v>
      </c>
      <c r="P80">
        <v>59.984956615155774</v>
      </c>
      <c r="Q80">
        <v>5.0125379939209731</v>
      </c>
      <c r="R80">
        <v>10.347459499263621</v>
      </c>
      <c r="S80">
        <v>6.4399999999999995</v>
      </c>
      <c r="T80">
        <v>0</v>
      </c>
      <c r="U80">
        <v>187.23</v>
      </c>
      <c r="V80">
        <v>3.9</v>
      </c>
      <c r="W80">
        <v>11.040000000000001</v>
      </c>
      <c r="X80">
        <v>36.19</v>
      </c>
      <c r="Y80">
        <v>0</v>
      </c>
      <c r="Z80">
        <v>0</v>
      </c>
      <c r="AA80">
        <v>2.9309868729488988</v>
      </c>
      <c r="AB80">
        <v>3.2132708177044265</v>
      </c>
      <c r="AC80">
        <v>2.3593419192712419</v>
      </c>
      <c r="AD80">
        <v>3.8985049205147613</v>
      </c>
      <c r="AE80">
        <v>8.0408251324753977</v>
      </c>
      <c r="AF80">
        <v>0</v>
      </c>
      <c r="AG80">
        <v>0</v>
      </c>
      <c r="AH80">
        <v>17.3102439281943</v>
      </c>
      <c r="AI80">
        <v>4.0380754124116267</v>
      </c>
      <c r="AJ80">
        <v>0</v>
      </c>
      <c r="AK80">
        <v>13.191695823483057</v>
      </c>
      <c r="AL80">
        <v>13.607106712564546</v>
      </c>
      <c r="AM80">
        <v>0</v>
      </c>
      <c r="AN80">
        <v>0</v>
      </c>
      <c r="AO80">
        <v>0</v>
      </c>
      <c r="AP80">
        <v>0.4368800000000001</v>
      </c>
      <c r="AQ80">
        <v>0</v>
      </c>
      <c r="AR80">
        <v>6.4639311594202891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694.76083757335846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157.6424030121492</v>
      </c>
      <c r="L81">
        <v>62.780998663782135</v>
      </c>
      <c r="M81">
        <v>0</v>
      </c>
      <c r="N81">
        <v>28.98</v>
      </c>
      <c r="O81">
        <v>48.67</v>
      </c>
      <c r="P81">
        <v>59.984956615155774</v>
      </c>
      <c r="Q81">
        <v>5.0125379939209731</v>
      </c>
      <c r="R81">
        <v>10.347459499263621</v>
      </c>
      <c r="S81">
        <v>6.4399999999999995</v>
      </c>
      <c r="T81">
        <v>0</v>
      </c>
      <c r="U81">
        <v>193.6420968860956</v>
      </c>
      <c r="V81">
        <v>3.9</v>
      </c>
      <c r="W81">
        <v>11.040000000000001</v>
      </c>
      <c r="X81">
        <v>36.19</v>
      </c>
      <c r="Y81">
        <v>0</v>
      </c>
      <c r="Z81">
        <v>0</v>
      </c>
      <c r="AA81">
        <v>0</v>
      </c>
      <c r="AB81">
        <v>3.2132708177044265</v>
      </c>
      <c r="AC81">
        <v>2.3593419192712419</v>
      </c>
      <c r="AD81">
        <v>1.9327441332323998</v>
      </c>
      <c r="AE81">
        <v>8.0408251324753977</v>
      </c>
      <c r="AF81">
        <v>0</v>
      </c>
      <c r="AG81">
        <v>0</v>
      </c>
      <c r="AH81">
        <v>11.419934952481521</v>
      </c>
      <c r="AI81">
        <v>4.0380754124116267</v>
      </c>
      <c r="AJ81">
        <v>0</v>
      </c>
      <c r="AK81">
        <v>13.191695823483057</v>
      </c>
      <c r="AL81">
        <v>13.607106712564546</v>
      </c>
      <c r="AM81">
        <v>0</v>
      </c>
      <c r="AN81">
        <v>0</v>
      </c>
      <c r="AO81">
        <v>0</v>
      </c>
      <c r="AP81">
        <v>0.4368800000000001</v>
      </c>
      <c r="AQ81">
        <v>0</v>
      </c>
      <c r="AR81">
        <v>6.4639311594202891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690.3858778235101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157.6424030121492</v>
      </c>
      <c r="L82">
        <v>62.780998663782135</v>
      </c>
      <c r="M82">
        <v>0</v>
      </c>
      <c r="N82">
        <v>28.98</v>
      </c>
      <c r="O82">
        <v>48.67</v>
      </c>
      <c r="P82">
        <v>59.984956615155774</v>
      </c>
      <c r="Q82">
        <v>5.0125379939209731</v>
      </c>
      <c r="R82">
        <v>10.347459499263621</v>
      </c>
      <c r="S82">
        <v>6.4399999999999995</v>
      </c>
      <c r="T82">
        <v>0</v>
      </c>
      <c r="U82">
        <v>202.18209701375864</v>
      </c>
      <c r="V82">
        <v>3.9</v>
      </c>
      <c r="W82">
        <v>11.040000000000001</v>
      </c>
      <c r="X82">
        <v>36.19</v>
      </c>
      <c r="Y82">
        <v>0</v>
      </c>
      <c r="Z82">
        <v>0</v>
      </c>
      <c r="AA82">
        <v>0</v>
      </c>
      <c r="AB82">
        <v>3.2132708177044265</v>
      </c>
      <c r="AC82">
        <v>2.3593419192712419</v>
      </c>
      <c r="AD82">
        <v>0</v>
      </c>
      <c r="AE82">
        <v>8.0408251324753977</v>
      </c>
      <c r="AF82">
        <v>0</v>
      </c>
      <c r="AG82">
        <v>0</v>
      </c>
      <c r="AH82">
        <v>5.5448661034846882</v>
      </c>
      <c r="AI82">
        <v>4.0380754124116267</v>
      </c>
      <c r="AJ82">
        <v>0</v>
      </c>
      <c r="AK82">
        <v>13.191695823483057</v>
      </c>
      <c r="AL82">
        <v>13.607106712564546</v>
      </c>
      <c r="AM82">
        <v>0</v>
      </c>
      <c r="AN82">
        <v>0</v>
      </c>
      <c r="AO82">
        <v>0</v>
      </c>
      <c r="AP82">
        <v>0.4368800000000001</v>
      </c>
      <c r="AQ82">
        <v>0</v>
      </c>
      <c r="AR82">
        <v>6.4639311594202891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691.11806496894383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157.72758205202888</v>
      </c>
      <c r="L83">
        <v>62.780998663782135</v>
      </c>
      <c r="M83">
        <v>0</v>
      </c>
      <c r="N83">
        <v>28.98</v>
      </c>
      <c r="O83">
        <v>48.67</v>
      </c>
      <c r="P83">
        <v>59.984956615155774</v>
      </c>
      <c r="Q83">
        <v>5.0125379939209731</v>
      </c>
      <c r="R83">
        <v>10.347459499263621</v>
      </c>
      <c r="S83">
        <v>6.4399999999999995</v>
      </c>
      <c r="T83">
        <v>0</v>
      </c>
      <c r="U83">
        <v>210.73</v>
      </c>
      <c r="V83">
        <v>4.0499999999999989</v>
      </c>
      <c r="W83">
        <v>11.040000000000001</v>
      </c>
      <c r="X83">
        <v>36.19</v>
      </c>
      <c r="Y83">
        <v>0</v>
      </c>
      <c r="Z83">
        <v>0</v>
      </c>
      <c r="AA83">
        <v>0</v>
      </c>
      <c r="AB83">
        <v>3.2132708177044265</v>
      </c>
      <c r="AC83">
        <v>2.3593419192712419</v>
      </c>
      <c r="AD83">
        <v>0</v>
      </c>
      <c r="AE83">
        <v>8.0408251324753977</v>
      </c>
      <c r="AF83">
        <v>0</v>
      </c>
      <c r="AG83">
        <v>0</v>
      </c>
      <c r="AH83">
        <v>5.5448661034846882</v>
      </c>
      <c r="AI83">
        <v>4.0380754124116267</v>
      </c>
      <c r="AJ83">
        <v>0</v>
      </c>
      <c r="AK83">
        <v>13.191695823483057</v>
      </c>
      <c r="AL83">
        <v>2.267851118760758</v>
      </c>
      <c r="AM83">
        <v>0</v>
      </c>
      <c r="AN83">
        <v>0</v>
      </c>
      <c r="AO83">
        <v>0</v>
      </c>
      <c r="AP83">
        <v>0.4368800000000001</v>
      </c>
      <c r="AQ83">
        <v>0</v>
      </c>
      <c r="AR83">
        <v>0.80767391304347824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682.90563415488418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157.72758205202888</v>
      </c>
      <c r="L84">
        <v>62.780998663782135</v>
      </c>
      <c r="M84">
        <v>0</v>
      </c>
      <c r="N84">
        <v>28.98</v>
      </c>
      <c r="O84">
        <v>48.67</v>
      </c>
      <c r="P84">
        <v>59.984956615155774</v>
      </c>
      <c r="Q84">
        <v>5.0125379939209731</v>
      </c>
      <c r="R84">
        <v>10.347459499263621</v>
      </c>
      <c r="S84">
        <v>6.4399999999999995</v>
      </c>
      <c r="T84">
        <v>0</v>
      </c>
      <c r="U84">
        <v>219.27209687882933</v>
      </c>
      <c r="V84">
        <v>4.07</v>
      </c>
      <c r="W84">
        <v>11.040000000000001</v>
      </c>
      <c r="X84">
        <v>36.19</v>
      </c>
      <c r="Y84">
        <v>0</v>
      </c>
      <c r="Z84">
        <v>0</v>
      </c>
      <c r="AA84">
        <v>0</v>
      </c>
      <c r="AB84">
        <v>3.2132708177044265</v>
      </c>
      <c r="AC84">
        <v>2.3593419192712419</v>
      </c>
      <c r="AD84">
        <v>0</v>
      </c>
      <c r="AE84">
        <v>8.0408251324753977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13.191695823483057</v>
      </c>
      <c r="AL84">
        <v>0.34284423407917397</v>
      </c>
      <c r="AM84">
        <v>0</v>
      </c>
      <c r="AN84">
        <v>0</v>
      </c>
      <c r="AO84">
        <v>0</v>
      </c>
      <c r="AP84">
        <v>0.4368800000000001</v>
      </c>
      <c r="AQ84">
        <v>0</v>
      </c>
      <c r="AR84">
        <v>0.80767391304347824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683.99785804554733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120.1</v>
      </c>
      <c r="L85">
        <v>62.781156936458792</v>
      </c>
      <c r="M85">
        <v>0</v>
      </c>
      <c r="N85">
        <v>28.98</v>
      </c>
      <c r="O85">
        <v>48.67</v>
      </c>
      <c r="P85">
        <v>59.984956615155774</v>
      </c>
      <c r="Q85">
        <v>5.0125379939209731</v>
      </c>
      <c r="R85">
        <v>10.347459499263621</v>
      </c>
      <c r="S85">
        <v>6.4399999999999995</v>
      </c>
      <c r="T85">
        <v>0</v>
      </c>
      <c r="U85">
        <v>227.82</v>
      </c>
      <c r="V85">
        <v>4.07</v>
      </c>
      <c r="W85">
        <v>11.040000000000001</v>
      </c>
      <c r="X85">
        <v>36.19</v>
      </c>
      <c r="Y85">
        <v>0</v>
      </c>
      <c r="Z85">
        <v>0</v>
      </c>
      <c r="AA85">
        <v>0</v>
      </c>
      <c r="AB85">
        <v>2.9262355588897231</v>
      </c>
      <c r="AC85">
        <v>2.3593419192712419</v>
      </c>
      <c r="AD85">
        <v>0</v>
      </c>
      <c r="AE85">
        <v>8.0408251324753977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13.191695823483057</v>
      </c>
      <c r="AL85">
        <v>0.34284423407917397</v>
      </c>
      <c r="AM85">
        <v>0</v>
      </c>
      <c r="AN85">
        <v>0</v>
      </c>
      <c r="AO85">
        <v>0</v>
      </c>
      <c r="AP85">
        <v>0.4368800000000001</v>
      </c>
      <c r="AQ85">
        <v>0</v>
      </c>
      <c r="AR85">
        <v>1.0768985507246378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654.90052676623236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79.75</v>
      </c>
      <c r="L86">
        <v>65.341366116791079</v>
      </c>
      <c r="M86">
        <v>0</v>
      </c>
      <c r="N86">
        <v>28.98</v>
      </c>
      <c r="O86">
        <v>48.67</v>
      </c>
      <c r="P86">
        <v>59.984956615155774</v>
      </c>
      <c r="Q86">
        <v>5.0125379939209731</v>
      </c>
      <c r="R86">
        <v>10.347459499263621</v>
      </c>
      <c r="S86">
        <v>6.4399999999999995</v>
      </c>
      <c r="T86">
        <v>0</v>
      </c>
      <c r="U86">
        <v>236.35999999999996</v>
      </c>
      <c r="V86">
        <v>4.07</v>
      </c>
      <c r="W86">
        <v>11.040000000000001</v>
      </c>
      <c r="X86">
        <v>36.19</v>
      </c>
      <c r="Y86">
        <v>0</v>
      </c>
      <c r="Z86">
        <v>0</v>
      </c>
      <c r="AA86">
        <v>0</v>
      </c>
      <c r="AB86">
        <v>2.9262355588897231</v>
      </c>
      <c r="AC86">
        <v>2.3593419192712419</v>
      </c>
      <c r="AD86">
        <v>0</v>
      </c>
      <c r="AE86">
        <v>8.0408251324753977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13.191695823483057</v>
      </c>
      <c r="AL86">
        <v>0.34284423407917397</v>
      </c>
      <c r="AM86">
        <v>0</v>
      </c>
      <c r="AN86">
        <v>0</v>
      </c>
      <c r="AO86">
        <v>0</v>
      </c>
      <c r="AP86">
        <v>0.4368800000000001</v>
      </c>
      <c r="AQ86">
        <v>0</v>
      </c>
      <c r="AR86">
        <v>6.4639311594202891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627.86826030702764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137.43</v>
      </c>
      <c r="L87">
        <v>60.53</v>
      </c>
      <c r="M87">
        <v>0</v>
      </c>
      <c r="N87">
        <v>28.98</v>
      </c>
      <c r="O87">
        <v>48.67</v>
      </c>
      <c r="P87">
        <v>59.984956615155774</v>
      </c>
      <c r="Q87">
        <v>5.0125379939209731</v>
      </c>
      <c r="R87">
        <v>10.347052961275626</v>
      </c>
      <c r="S87">
        <v>6.4399999999999995</v>
      </c>
      <c r="T87">
        <v>0</v>
      </c>
      <c r="U87">
        <v>244.9</v>
      </c>
      <c r="V87">
        <v>4.07</v>
      </c>
      <c r="W87">
        <v>11.040000000000001</v>
      </c>
      <c r="X87">
        <v>36.19</v>
      </c>
      <c r="Y87">
        <v>0</v>
      </c>
      <c r="Z87">
        <v>0</v>
      </c>
      <c r="AA87">
        <v>0</v>
      </c>
      <c r="AB87">
        <v>0</v>
      </c>
      <c r="AC87">
        <v>2.3593419192712419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13.191695823483057</v>
      </c>
      <c r="AL87">
        <v>0.34284423407917397</v>
      </c>
      <c r="AM87">
        <v>0</v>
      </c>
      <c r="AN87">
        <v>0</v>
      </c>
      <c r="AO87">
        <v>0</v>
      </c>
      <c r="AP87">
        <v>0.9398000000000003</v>
      </c>
      <c r="AQ87">
        <v>0</v>
      </c>
      <c r="AR87">
        <v>6.4639311594202891</v>
      </c>
      <c r="AS87">
        <v>2.626507582515611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683.53908085535966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120.1</v>
      </c>
      <c r="L88">
        <v>60.53</v>
      </c>
      <c r="M88">
        <v>0</v>
      </c>
      <c r="N88">
        <v>28.98</v>
      </c>
      <c r="O88">
        <v>48.67</v>
      </c>
      <c r="P88">
        <v>59.984956615155774</v>
      </c>
      <c r="Q88">
        <v>5.0125379939209731</v>
      </c>
      <c r="R88">
        <v>10.347052961275626</v>
      </c>
      <c r="S88">
        <v>6.4399999999999995</v>
      </c>
      <c r="T88">
        <v>0</v>
      </c>
      <c r="U88">
        <v>253.44</v>
      </c>
      <c r="V88">
        <v>4.07</v>
      </c>
      <c r="W88">
        <v>11.040000000000001</v>
      </c>
      <c r="X88">
        <v>36.19</v>
      </c>
      <c r="Y88">
        <v>0</v>
      </c>
      <c r="Z88">
        <v>0</v>
      </c>
      <c r="AA88">
        <v>0</v>
      </c>
      <c r="AB88">
        <v>0</v>
      </c>
      <c r="AC88">
        <v>2.3593419192712419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13.191695823483057</v>
      </c>
      <c r="AL88">
        <v>0.34284423407917397</v>
      </c>
      <c r="AM88">
        <v>0</v>
      </c>
      <c r="AN88">
        <v>0</v>
      </c>
      <c r="AO88">
        <v>0</v>
      </c>
      <c r="AP88">
        <v>0.9398000000000003</v>
      </c>
      <c r="AQ88">
        <v>0</v>
      </c>
      <c r="AR88">
        <v>6.4639311594202891</v>
      </c>
      <c r="AS88">
        <v>2.626507582515611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674.74908085535947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33.290000000000006</v>
      </c>
      <c r="L89">
        <v>19.860574403470714</v>
      </c>
      <c r="M89">
        <v>0</v>
      </c>
      <c r="N89">
        <v>28.98</v>
      </c>
      <c r="O89">
        <v>48.67</v>
      </c>
      <c r="P89">
        <v>59.984956615155774</v>
      </c>
      <c r="Q89">
        <v>5.0125379939209731</v>
      </c>
      <c r="R89">
        <v>10.347052961275626</v>
      </c>
      <c r="S89">
        <v>6.4399999999999995</v>
      </c>
      <c r="T89">
        <v>0</v>
      </c>
      <c r="U89">
        <v>256.27</v>
      </c>
      <c r="V89">
        <v>4.07</v>
      </c>
      <c r="W89">
        <v>11.040000000000001</v>
      </c>
      <c r="X89">
        <v>36.19</v>
      </c>
      <c r="Y89">
        <v>0</v>
      </c>
      <c r="Z89">
        <v>0</v>
      </c>
      <c r="AA89">
        <v>0</v>
      </c>
      <c r="AB89">
        <v>0</v>
      </c>
      <c r="AC89">
        <v>2.3593419192712419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13.191695823483057</v>
      </c>
      <c r="AL89">
        <v>0.34284423407917397</v>
      </c>
      <c r="AM89">
        <v>0</v>
      </c>
      <c r="AN89">
        <v>0</v>
      </c>
      <c r="AO89">
        <v>0</v>
      </c>
      <c r="AP89">
        <v>0.9398000000000003</v>
      </c>
      <c r="AQ89">
        <v>0</v>
      </c>
      <c r="AR89">
        <v>6.4639311594202891</v>
      </c>
      <c r="AS89">
        <v>2.626507582515611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550.09965525883024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19.219604005274437</v>
      </c>
      <c r="L90">
        <v>19.860574403470714</v>
      </c>
      <c r="M90">
        <v>0</v>
      </c>
      <c r="N90">
        <v>28.98</v>
      </c>
      <c r="O90">
        <v>48.67</v>
      </c>
      <c r="P90">
        <v>59.984956615155774</v>
      </c>
      <c r="Q90">
        <v>5.0125379939209731</v>
      </c>
      <c r="R90">
        <v>10.347052961275626</v>
      </c>
      <c r="S90">
        <v>6.4399999999999995</v>
      </c>
      <c r="T90">
        <v>0</v>
      </c>
      <c r="U90">
        <v>256.27</v>
      </c>
      <c r="V90">
        <v>4.07</v>
      </c>
      <c r="W90">
        <v>11.040000000000001</v>
      </c>
      <c r="X90">
        <v>36.19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13.191695823483057</v>
      </c>
      <c r="AL90">
        <v>0.34284423407917397</v>
      </c>
      <c r="AM90">
        <v>0</v>
      </c>
      <c r="AN90">
        <v>0</v>
      </c>
      <c r="AO90">
        <v>0</v>
      </c>
      <c r="AP90">
        <v>0.9398000000000003</v>
      </c>
      <c r="AQ90">
        <v>0</v>
      </c>
      <c r="AR90">
        <v>1.0768985507246378</v>
      </c>
      <c r="AS90">
        <v>2.626507582515611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528.2828847361377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84.55</v>
      </c>
      <c r="L91">
        <v>32.67</v>
      </c>
      <c r="M91">
        <v>0</v>
      </c>
      <c r="N91">
        <v>28.98</v>
      </c>
      <c r="O91">
        <v>48.67</v>
      </c>
      <c r="P91">
        <v>59.984956615155774</v>
      </c>
      <c r="Q91">
        <v>5.0125379939209731</v>
      </c>
      <c r="R91">
        <v>10.347052961275626</v>
      </c>
      <c r="S91">
        <v>6.4399999999999995</v>
      </c>
      <c r="T91">
        <v>0</v>
      </c>
      <c r="U91">
        <v>256.27</v>
      </c>
      <c r="V91">
        <v>4.07</v>
      </c>
      <c r="W91">
        <v>11.040000000000001</v>
      </c>
      <c r="X91">
        <v>36.19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13.191695823483057</v>
      </c>
      <c r="AL91">
        <v>0.34284423407917397</v>
      </c>
      <c r="AM91">
        <v>0</v>
      </c>
      <c r="AN91">
        <v>0</v>
      </c>
      <c r="AO91">
        <v>0</v>
      </c>
      <c r="AP91">
        <v>0.9398000000000003</v>
      </c>
      <c r="AQ91">
        <v>0</v>
      </c>
      <c r="AR91">
        <v>0.80767391304347824</v>
      </c>
      <c r="AS91">
        <v>1.9686106155218557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605.49558472271758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84.55</v>
      </c>
      <c r="L92">
        <v>32.67</v>
      </c>
      <c r="M92">
        <v>0</v>
      </c>
      <c r="N92">
        <v>28.98</v>
      </c>
      <c r="O92">
        <v>48.67</v>
      </c>
      <c r="P92">
        <v>59.984956615155774</v>
      </c>
      <c r="Q92">
        <v>5.0125379939209731</v>
      </c>
      <c r="R92">
        <v>10.347052961275626</v>
      </c>
      <c r="S92">
        <v>6.4399999999999995</v>
      </c>
      <c r="T92">
        <v>0</v>
      </c>
      <c r="U92">
        <v>256.27</v>
      </c>
      <c r="V92">
        <v>4.07</v>
      </c>
      <c r="W92">
        <v>11.040000000000001</v>
      </c>
      <c r="X92">
        <v>36.19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13.191695823483057</v>
      </c>
      <c r="AL92">
        <v>0.34284423407917397</v>
      </c>
      <c r="AM92">
        <v>0</v>
      </c>
      <c r="AN92">
        <v>0</v>
      </c>
      <c r="AO92">
        <v>0</v>
      </c>
      <c r="AP92">
        <v>0.9398000000000003</v>
      </c>
      <c r="AQ92">
        <v>0</v>
      </c>
      <c r="AR92">
        <v>0.80767391304347824</v>
      </c>
      <c r="AS92">
        <v>1.9686106155218557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605.49558472271758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84.55</v>
      </c>
      <c r="L93">
        <v>32.67</v>
      </c>
      <c r="M93">
        <v>0</v>
      </c>
      <c r="N93">
        <v>28.98</v>
      </c>
      <c r="O93">
        <v>48.67</v>
      </c>
      <c r="P93">
        <v>59.984956615155774</v>
      </c>
      <c r="Q93">
        <v>5.0125379939209731</v>
      </c>
      <c r="R93">
        <v>10.347052961275626</v>
      </c>
      <c r="S93">
        <v>6.4399999999999995</v>
      </c>
      <c r="T93">
        <v>0</v>
      </c>
      <c r="U93">
        <v>256.27</v>
      </c>
      <c r="V93">
        <v>4.07</v>
      </c>
      <c r="W93">
        <v>11.040000000000001</v>
      </c>
      <c r="X93">
        <v>36.19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13.191695823483057</v>
      </c>
      <c r="AL93">
        <v>0.34284423407917397</v>
      </c>
      <c r="AM93">
        <v>0</v>
      </c>
      <c r="AN93">
        <v>0</v>
      </c>
      <c r="AO93">
        <v>0</v>
      </c>
      <c r="AP93">
        <v>0.62484000000000017</v>
      </c>
      <c r="AQ93">
        <v>0</v>
      </c>
      <c r="AR93">
        <v>2.1537971014492756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605.60975638569971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85.132358237070278</v>
      </c>
      <c r="L94">
        <v>32.67</v>
      </c>
      <c r="M94">
        <v>0</v>
      </c>
      <c r="N94">
        <v>28.98</v>
      </c>
      <c r="O94">
        <v>48.67</v>
      </c>
      <c r="P94">
        <v>59.984956615155774</v>
      </c>
      <c r="Q94">
        <v>5.0125379939209731</v>
      </c>
      <c r="R94">
        <v>10.347052961275626</v>
      </c>
      <c r="S94">
        <v>6.4399999999999995</v>
      </c>
      <c r="T94">
        <v>0</v>
      </c>
      <c r="U94">
        <v>256.27</v>
      </c>
      <c r="V94">
        <v>4.07</v>
      </c>
      <c r="W94">
        <v>11.040000000000001</v>
      </c>
      <c r="X94">
        <v>36.19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13.191695823483057</v>
      </c>
      <c r="AL94">
        <v>0.34284423407917397</v>
      </c>
      <c r="AM94">
        <v>0</v>
      </c>
      <c r="AN94">
        <v>0</v>
      </c>
      <c r="AO94">
        <v>0</v>
      </c>
      <c r="AP94">
        <v>0.62484000000000017</v>
      </c>
      <c r="AQ94">
        <v>0</v>
      </c>
      <c r="AR94">
        <v>2.1537971014492756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606.19211462276985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85.132358237070278</v>
      </c>
      <c r="L95">
        <v>32.67</v>
      </c>
      <c r="M95">
        <v>0</v>
      </c>
      <c r="N95">
        <v>28.98</v>
      </c>
      <c r="O95">
        <v>48.67</v>
      </c>
      <c r="P95">
        <v>59.984956615155774</v>
      </c>
      <c r="Q95">
        <v>5.0125379939209731</v>
      </c>
      <c r="R95">
        <v>10.347052961275626</v>
      </c>
      <c r="S95">
        <v>6.4399999999999995</v>
      </c>
      <c r="T95">
        <v>0</v>
      </c>
      <c r="U95">
        <v>256.27</v>
      </c>
      <c r="V95">
        <v>4.07</v>
      </c>
      <c r="W95">
        <v>11.040000000000001</v>
      </c>
      <c r="X95">
        <v>36.19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13.191695823483057</v>
      </c>
      <c r="AL95">
        <v>0.34284423407917397</v>
      </c>
      <c r="AM95">
        <v>0</v>
      </c>
      <c r="AN95">
        <v>0</v>
      </c>
      <c r="AO95">
        <v>0</v>
      </c>
      <c r="AP95">
        <v>0.62484000000000017</v>
      </c>
      <c r="AQ95">
        <v>0</v>
      </c>
      <c r="AR95">
        <v>0.27176449275362319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604.31008201407417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85.132358237070278</v>
      </c>
      <c r="L96">
        <v>32.67</v>
      </c>
      <c r="M96">
        <v>0</v>
      </c>
      <c r="N96">
        <v>28.98</v>
      </c>
      <c r="O96">
        <v>48.67</v>
      </c>
      <c r="P96">
        <v>59.984956615155774</v>
      </c>
      <c r="Q96">
        <v>5.0125379939209731</v>
      </c>
      <c r="R96">
        <v>10.347052961275626</v>
      </c>
      <c r="S96">
        <v>6.4399999999999995</v>
      </c>
      <c r="T96">
        <v>0</v>
      </c>
      <c r="U96">
        <v>256.27</v>
      </c>
      <c r="V96">
        <v>4.07</v>
      </c>
      <c r="W96">
        <v>11.040000000000001</v>
      </c>
      <c r="X96">
        <v>36.19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13.191695823483057</v>
      </c>
      <c r="AL96">
        <v>0.34284423407917397</v>
      </c>
      <c r="AM96">
        <v>0</v>
      </c>
      <c r="AN96">
        <v>0</v>
      </c>
      <c r="AO96">
        <v>0</v>
      </c>
      <c r="AP96">
        <v>0.62484000000000017</v>
      </c>
      <c r="AQ96">
        <v>0</v>
      </c>
      <c r="AR96">
        <v>0.27176449275362319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604.31008201407417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85.132358237070278</v>
      </c>
      <c r="L97">
        <v>32.67</v>
      </c>
      <c r="M97">
        <v>0</v>
      </c>
      <c r="N97">
        <v>28.98</v>
      </c>
      <c r="O97">
        <v>48.67</v>
      </c>
      <c r="P97">
        <v>59.984956615155774</v>
      </c>
      <c r="Q97">
        <v>5.0125379939209731</v>
      </c>
      <c r="R97">
        <v>10.347052961275626</v>
      </c>
      <c r="S97">
        <v>6.4399999999999995</v>
      </c>
      <c r="T97">
        <v>0</v>
      </c>
      <c r="U97">
        <v>256.27</v>
      </c>
      <c r="V97">
        <v>4.07</v>
      </c>
      <c r="W97">
        <v>11.040000000000001</v>
      </c>
      <c r="X97">
        <v>36.19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13.191695823483057</v>
      </c>
      <c r="AL97">
        <v>0.34284423407917397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0.27176449275362319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604.18562201407417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84.55</v>
      </c>
      <c r="L98">
        <v>32.67</v>
      </c>
      <c r="M98">
        <v>0</v>
      </c>
      <c r="N98">
        <v>28.98</v>
      </c>
      <c r="O98">
        <v>48.67</v>
      </c>
      <c r="P98">
        <v>59.984956615155774</v>
      </c>
      <c r="Q98">
        <v>5.0125379939209731</v>
      </c>
      <c r="R98">
        <v>10.347052961275626</v>
      </c>
      <c r="S98">
        <v>6.4399999999999995</v>
      </c>
      <c r="T98">
        <v>0</v>
      </c>
      <c r="U98">
        <v>256.27</v>
      </c>
      <c r="V98">
        <v>4.07</v>
      </c>
      <c r="W98">
        <v>11.040000000000001</v>
      </c>
      <c r="X98">
        <v>36.19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13.191695823483057</v>
      </c>
      <c r="AL98">
        <v>0.34284423407917397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0.27176449275362319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603.60326377700403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2.6116481887946099</v>
      </c>
      <c r="L99">
        <f t="shared" si="2"/>
        <v>1.1014229101217512</v>
      </c>
      <c r="M99">
        <f t="shared" si="2"/>
        <v>0</v>
      </c>
      <c r="N99">
        <f t="shared" si="2"/>
        <v>0.69527161878754806</v>
      </c>
      <c r="O99">
        <f t="shared" si="2"/>
        <v>1.1676975000000012</v>
      </c>
      <c r="P99">
        <f t="shared" si="2"/>
        <v>1.439590340438726</v>
      </c>
      <c r="Q99">
        <f t="shared" si="2"/>
        <v>9.94776184636713E-2</v>
      </c>
      <c r="R99">
        <f t="shared" si="2"/>
        <v>0.19882025409075268</v>
      </c>
      <c r="S99">
        <f t="shared" si="2"/>
        <v>0.12780783467421691</v>
      </c>
      <c r="T99">
        <f t="shared" si="2"/>
        <v>0</v>
      </c>
      <c r="U99">
        <f t="shared" si="2"/>
        <v>4.6042502859073995</v>
      </c>
      <c r="V99">
        <f t="shared" si="2"/>
        <v>8.7082423943861148E-2</v>
      </c>
      <c r="W99">
        <f t="shared" si="2"/>
        <v>0.25740662263286468</v>
      </c>
      <c r="X99">
        <f t="shared" si="2"/>
        <v>0.86893598611606959</v>
      </c>
      <c r="Y99">
        <f t="shared" si="2"/>
        <v>0</v>
      </c>
      <c r="Z99">
        <f t="shared" si="2"/>
        <v>1.220216E-2</v>
      </c>
      <c r="AA99">
        <f t="shared" si="2"/>
        <v>3.1036331751054864E-2</v>
      </c>
      <c r="AB99">
        <f t="shared" si="2"/>
        <v>3.2049518754688672E-2</v>
      </c>
      <c r="AC99">
        <f t="shared" si="2"/>
        <v>2.303405960420921E-2</v>
      </c>
      <c r="AD99">
        <f t="shared" si="2"/>
        <v>2.691746214988645E-2</v>
      </c>
      <c r="AE99">
        <f t="shared" si="2"/>
        <v>8.4428663890991698E-2</v>
      </c>
      <c r="AF99">
        <f t="shared" si="2"/>
        <v>0</v>
      </c>
      <c r="AG99">
        <f t="shared" si="2"/>
        <v>0</v>
      </c>
      <c r="AH99">
        <f t="shared" si="2"/>
        <v>0.15085693431890179</v>
      </c>
      <c r="AI99">
        <f t="shared" si="2"/>
        <v>1.3014539277297725E-2</v>
      </c>
      <c r="AJ99">
        <f t="shared" si="2"/>
        <v>0</v>
      </c>
      <c r="AK99">
        <f t="shared" si="2"/>
        <v>0.31660069976359362</v>
      </c>
      <c r="AL99">
        <f t="shared" si="2"/>
        <v>4.6233179862306364E-2</v>
      </c>
      <c r="AM99">
        <f t="shared" si="2"/>
        <v>9.4804189797449371E-3</v>
      </c>
      <c r="AN99">
        <f t="shared" si="2"/>
        <v>0</v>
      </c>
      <c r="AO99">
        <f t="shared" si="2"/>
        <v>0</v>
      </c>
      <c r="AP99">
        <f t="shared" si="2"/>
        <v>1.2303759999999997E-2</v>
      </c>
      <c r="AQ99">
        <f t="shared" si="2"/>
        <v>0</v>
      </c>
      <c r="AR99">
        <f t="shared" si="2"/>
        <v>2.7495201086956519E-2</v>
      </c>
      <c r="AS99">
        <f t="shared" si="2"/>
        <v>2.9634575156110642E-2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14.074699088567218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307.45111618365166</v>
      </c>
      <c r="M3">
        <v>27.12</v>
      </c>
      <c r="N3">
        <v>35</v>
      </c>
      <c r="O3">
        <v>0</v>
      </c>
      <c r="P3">
        <v>37.123366588064577</v>
      </c>
      <c r="Q3">
        <v>3.5099999999999993</v>
      </c>
      <c r="R3">
        <v>7.18</v>
      </c>
      <c r="S3">
        <v>4.28</v>
      </c>
      <c r="T3">
        <v>0</v>
      </c>
      <c r="U3">
        <v>20.57</v>
      </c>
      <c r="V3">
        <v>3.0699999999999994</v>
      </c>
      <c r="W3">
        <v>8.737330482590103</v>
      </c>
      <c r="X3">
        <v>28.577332960059724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13.097291999999999</v>
      </c>
      <c r="AH3">
        <v>0</v>
      </c>
      <c r="AI3">
        <v>0</v>
      </c>
      <c r="AJ3">
        <v>0</v>
      </c>
      <c r="AK3">
        <v>15.933996847911741</v>
      </c>
      <c r="AL3">
        <v>0</v>
      </c>
      <c r="AM3">
        <v>0</v>
      </c>
      <c r="AN3">
        <v>0</v>
      </c>
      <c r="AO3">
        <v>0</v>
      </c>
      <c r="AP3">
        <v>1.6966040000000004</v>
      </c>
      <c r="AQ3">
        <v>0</v>
      </c>
      <c r="AR3">
        <v>0.16260054347826089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522.34673142919678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307.45111618365166</v>
      </c>
      <c r="M4">
        <v>27.12</v>
      </c>
      <c r="N4">
        <v>35</v>
      </c>
      <c r="O4">
        <v>0</v>
      </c>
      <c r="P4">
        <v>37.123366588064577</v>
      </c>
      <c r="Q4">
        <v>3.5099999999999993</v>
      </c>
      <c r="R4">
        <v>6.87</v>
      </c>
      <c r="S4">
        <v>4.28</v>
      </c>
      <c r="T4">
        <v>0</v>
      </c>
      <c r="U4">
        <v>20.57</v>
      </c>
      <c r="V4">
        <v>3.0699999999999994</v>
      </c>
      <c r="W4">
        <v>7.330000000000001</v>
      </c>
      <c r="X4">
        <v>24.040000000000003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13.097291999999999</v>
      </c>
      <c r="AH4">
        <v>0</v>
      </c>
      <c r="AI4">
        <v>0</v>
      </c>
      <c r="AJ4">
        <v>0</v>
      </c>
      <c r="AK4">
        <v>15.933996847911741</v>
      </c>
      <c r="AL4">
        <v>0</v>
      </c>
      <c r="AM4">
        <v>0</v>
      </c>
      <c r="AN4">
        <v>0</v>
      </c>
      <c r="AO4">
        <v>0</v>
      </c>
      <c r="AP4">
        <v>1.6966040000000004</v>
      </c>
      <c r="AQ4">
        <v>0</v>
      </c>
      <c r="AR4">
        <v>0.16260054347826089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516.09206798654691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307.45111618365166</v>
      </c>
      <c r="M5">
        <v>27.12</v>
      </c>
      <c r="N5">
        <v>35</v>
      </c>
      <c r="O5">
        <v>0</v>
      </c>
      <c r="P5">
        <v>37.123366588064577</v>
      </c>
      <c r="Q5">
        <v>3.5099999999999993</v>
      </c>
      <c r="R5">
        <v>6.87</v>
      </c>
      <c r="S5">
        <v>4.28</v>
      </c>
      <c r="T5">
        <v>0</v>
      </c>
      <c r="U5">
        <v>20.57</v>
      </c>
      <c r="V5">
        <v>3.0699999999999994</v>
      </c>
      <c r="W5">
        <v>7.330000000000001</v>
      </c>
      <c r="X5">
        <v>24.040000000000003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13.097291999999999</v>
      </c>
      <c r="AH5">
        <v>0</v>
      </c>
      <c r="AI5">
        <v>0</v>
      </c>
      <c r="AJ5">
        <v>0</v>
      </c>
      <c r="AK5">
        <v>15.933996847911741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0</v>
      </c>
      <c r="AR5">
        <v>0.16260054347826089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516.09206798654691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307.45111618365166</v>
      </c>
      <c r="M6">
        <v>27.120000000000005</v>
      </c>
      <c r="N6">
        <v>35.00382304751502</v>
      </c>
      <c r="O6">
        <v>0</v>
      </c>
      <c r="P6">
        <v>37.123366588064577</v>
      </c>
      <c r="Q6">
        <v>3.5099999999999993</v>
      </c>
      <c r="R6">
        <v>6.87</v>
      </c>
      <c r="S6">
        <v>4.28</v>
      </c>
      <c r="T6">
        <v>0</v>
      </c>
      <c r="U6">
        <v>20.57</v>
      </c>
      <c r="V6">
        <v>3.0699999999999994</v>
      </c>
      <c r="W6">
        <v>7.330000000000001</v>
      </c>
      <c r="X6">
        <v>24.040000000000003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13.097291999999999</v>
      </c>
      <c r="AH6">
        <v>0</v>
      </c>
      <c r="AI6">
        <v>0</v>
      </c>
      <c r="AJ6">
        <v>0</v>
      </c>
      <c r="AK6">
        <v>15.933996847911741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0</v>
      </c>
      <c r="AR6">
        <v>0.16260054347826089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516.09589103406199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307.45111618365166</v>
      </c>
      <c r="M7">
        <v>27.120000000000005</v>
      </c>
      <c r="N7">
        <v>35.00382304751502</v>
      </c>
      <c r="O7">
        <v>0</v>
      </c>
      <c r="P7">
        <v>37.123366588064577</v>
      </c>
      <c r="Q7">
        <v>3.5099999999999993</v>
      </c>
      <c r="R7">
        <v>6.87</v>
      </c>
      <c r="S7">
        <v>4.28</v>
      </c>
      <c r="T7">
        <v>0</v>
      </c>
      <c r="U7">
        <v>20.57</v>
      </c>
      <c r="V7">
        <v>3.0699999999999994</v>
      </c>
      <c r="W7">
        <v>7.330000000000001</v>
      </c>
      <c r="X7">
        <v>24.040000000000003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13.097291999999999</v>
      </c>
      <c r="AH7">
        <v>0</v>
      </c>
      <c r="AI7">
        <v>0</v>
      </c>
      <c r="AJ7">
        <v>0</v>
      </c>
      <c r="AK7">
        <v>15.933996847911741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0</v>
      </c>
      <c r="AR7">
        <v>0.16260054347826089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516.09589103406199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307.45111618365166</v>
      </c>
      <c r="M8">
        <v>27.120000000000005</v>
      </c>
      <c r="N8">
        <v>35.00382304751502</v>
      </c>
      <c r="O8">
        <v>0</v>
      </c>
      <c r="P8">
        <v>20.420000000000002</v>
      </c>
      <c r="Q8">
        <v>3.5099999999999993</v>
      </c>
      <c r="R8">
        <v>6.87</v>
      </c>
      <c r="S8">
        <v>4.28</v>
      </c>
      <c r="T8">
        <v>0</v>
      </c>
      <c r="U8">
        <v>20.57</v>
      </c>
      <c r="V8">
        <v>3.0699999999999994</v>
      </c>
      <c r="W8">
        <v>7.330000000000001</v>
      </c>
      <c r="X8">
        <v>24.040000000000003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13.097291999999999</v>
      </c>
      <c r="AH8">
        <v>0</v>
      </c>
      <c r="AI8">
        <v>0</v>
      </c>
      <c r="AJ8">
        <v>0</v>
      </c>
      <c r="AK8">
        <v>15.933996847911741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0</v>
      </c>
      <c r="AR8">
        <v>0.16260054347826089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499.39252444599737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307.45111618365166</v>
      </c>
      <c r="M9">
        <v>27.120000000000005</v>
      </c>
      <c r="N9">
        <v>35.00382304751502</v>
      </c>
      <c r="O9">
        <v>0</v>
      </c>
      <c r="P9">
        <v>20.420000000000002</v>
      </c>
      <c r="Q9">
        <v>3.5099999999999993</v>
      </c>
      <c r="R9">
        <v>6.87</v>
      </c>
      <c r="S9">
        <v>4.28</v>
      </c>
      <c r="T9">
        <v>0</v>
      </c>
      <c r="U9">
        <v>20.57</v>
      </c>
      <c r="V9">
        <v>3.0699999999999994</v>
      </c>
      <c r="W9">
        <v>7.330000000000001</v>
      </c>
      <c r="X9">
        <v>24.040000000000003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13.097291999999999</v>
      </c>
      <c r="AH9">
        <v>0</v>
      </c>
      <c r="AI9">
        <v>0</v>
      </c>
      <c r="AJ9">
        <v>0</v>
      </c>
      <c r="AK9">
        <v>15.933996847911741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0.16260054347826089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497.69592044599739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307.45111618365166</v>
      </c>
      <c r="M10">
        <v>27.120000000000005</v>
      </c>
      <c r="N10">
        <v>35.00382304751502</v>
      </c>
      <c r="O10">
        <v>0</v>
      </c>
      <c r="P10">
        <v>20.420000000000002</v>
      </c>
      <c r="Q10">
        <v>3.5099999999999993</v>
      </c>
      <c r="R10">
        <v>6.87</v>
      </c>
      <c r="S10">
        <v>4.28</v>
      </c>
      <c r="T10">
        <v>0</v>
      </c>
      <c r="U10">
        <v>20.57</v>
      </c>
      <c r="V10">
        <v>3.0699999999999994</v>
      </c>
      <c r="W10">
        <v>7.330000000000001</v>
      </c>
      <c r="X10">
        <v>24.040000000000003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13.097291999999999</v>
      </c>
      <c r="AH10">
        <v>0</v>
      </c>
      <c r="AI10">
        <v>0</v>
      </c>
      <c r="AJ10">
        <v>0</v>
      </c>
      <c r="AK10">
        <v>15.933996847911741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0.16260054347826089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497.69592044599739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307.45111618365166</v>
      </c>
      <c r="M11">
        <v>27.120000000000005</v>
      </c>
      <c r="N11">
        <v>35.00382304751502</v>
      </c>
      <c r="O11">
        <v>0</v>
      </c>
      <c r="P11">
        <v>20.420000000000002</v>
      </c>
      <c r="Q11">
        <v>3.5099999999999993</v>
      </c>
      <c r="R11">
        <v>6.87</v>
      </c>
      <c r="S11">
        <v>4.28</v>
      </c>
      <c r="T11">
        <v>0</v>
      </c>
      <c r="U11">
        <v>20.57</v>
      </c>
      <c r="V11">
        <v>3.0699999999999994</v>
      </c>
      <c r="W11">
        <v>7.330000000000001</v>
      </c>
      <c r="X11">
        <v>24.040000000000003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13.097291999999999</v>
      </c>
      <c r="AH11">
        <v>0</v>
      </c>
      <c r="AI11">
        <v>0</v>
      </c>
      <c r="AJ11">
        <v>0</v>
      </c>
      <c r="AK11">
        <v>15.933996847911741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497.69592044599739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307.45111618365166</v>
      </c>
      <c r="M12">
        <v>27.120000000000005</v>
      </c>
      <c r="N12">
        <v>35.00382304751502</v>
      </c>
      <c r="O12">
        <v>0</v>
      </c>
      <c r="P12">
        <v>20.420000000000002</v>
      </c>
      <c r="Q12">
        <v>3.5099999999999993</v>
      </c>
      <c r="R12">
        <v>6.87</v>
      </c>
      <c r="S12">
        <v>4.28</v>
      </c>
      <c r="T12">
        <v>0</v>
      </c>
      <c r="U12">
        <v>20.57</v>
      </c>
      <c r="V12">
        <v>3.0699999999999994</v>
      </c>
      <c r="W12">
        <v>7.330000000000001</v>
      </c>
      <c r="X12">
        <v>24.040000000000003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13.097291999999999</v>
      </c>
      <c r="AH12">
        <v>0</v>
      </c>
      <c r="AI12">
        <v>0</v>
      </c>
      <c r="AJ12">
        <v>0</v>
      </c>
      <c r="AK12">
        <v>15.933996847911741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497.69592044599739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307.45111618365166</v>
      </c>
      <c r="M13">
        <v>27.120000000000005</v>
      </c>
      <c r="N13">
        <v>35.00382304751502</v>
      </c>
      <c r="O13">
        <v>0</v>
      </c>
      <c r="P13">
        <v>20.420000000000002</v>
      </c>
      <c r="Q13">
        <v>3.5099999999999993</v>
      </c>
      <c r="R13">
        <v>6.87</v>
      </c>
      <c r="S13">
        <v>4.28</v>
      </c>
      <c r="T13">
        <v>0</v>
      </c>
      <c r="U13">
        <v>20.57</v>
      </c>
      <c r="V13">
        <v>3.0699999999999994</v>
      </c>
      <c r="W13">
        <v>7.62</v>
      </c>
      <c r="X13">
        <v>24.040000000000003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13.097291999999999</v>
      </c>
      <c r="AH13">
        <v>0</v>
      </c>
      <c r="AI13">
        <v>0</v>
      </c>
      <c r="AJ13">
        <v>0</v>
      </c>
      <c r="AK13">
        <v>15.933996847911741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497.98592044599741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307.45111618365166</v>
      </c>
      <c r="M14">
        <v>27.120000000000005</v>
      </c>
      <c r="N14">
        <v>35.00382304751502</v>
      </c>
      <c r="O14">
        <v>0</v>
      </c>
      <c r="P14">
        <v>20.420000000000002</v>
      </c>
      <c r="Q14">
        <v>3.5099999999999993</v>
      </c>
      <c r="R14">
        <v>6.87</v>
      </c>
      <c r="S14">
        <v>4.28</v>
      </c>
      <c r="T14">
        <v>0</v>
      </c>
      <c r="U14">
        <v>20.57</v>
      </c>
      <c r="V14">
        <v>3.0699999999999994</v>
      </c>
      <c r="W14">
        <v>7.62</v>
      </c>
      <c r="X14">
        <v>24.040000000000003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13.097291999999999</v>
      </c>
      <c r="AH14">
        <v>0</v>
      </c>
      <c r="AI14">
        <v>0</v>
      </c>
      <c r="AJ14">
        <v>0</v>
      </c>
      <c r="AK14">
        <v>15.933996847911741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497.98592044599741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307.45111618365166</v>
      </c>
      <c r="M15">
        <v>27.120000000000005</v>
      </c>
      <c r="N15">
        <v>35.00382304751502</v>
      </c>
      <c r="O15">
        <v>0</v>
      </c>
      <c r="P15">
        <v>20.420000000000002</v>
      </c>
      <c r="Q15">
        <v>3.5099999999999993</v>
      </c>
      <c r="R15">
        <v>6.87</v>
      </c>
      <c r="S15">
        <v>4.28</v>
      </c>
      <c r="T15">
        <v>0</v>
      </c>
      <c r="U15">
        <v>20.57</v>
      </c>
      <c r="V15">
        <v>3.0699999999999994</v>
      </c>
      <c r="W15">
        <v>7.62</v>
      </c>
      <c r="X15">
        <v>24.040000000000003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13.097291999999999</v>
      </c>
      <c r="AH15">
        <v>0</v>
      </c>
      <c r="AI15">
        <v>0</v>
      </c>
      <c r="AJ15">
        <v>0</v>
      </c>
      <c r="AK15">
        <v>15.933996847911741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497.98592044599741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307.45111618365166</v>
      </c>
      <c r="M16">
        <v>27.120000000000005</v>
      </c>
      <c r="N16">
        <v>35.00382304751502</v>
      </c>
      <c r="O16">
        <v>0</v>
      </c>
      <c r="P16">
        <v>20.420000000000002</v>
      </c>
      <c r="Q16">
        <v>3.5099999999999993</v>
      </c>
      <c r="R16">
        <v>6.87</v>
      </c>
      <c r="S16">
        <v>4.28</v>
      </c>
      <c r="T16">
        <v>0</v>
      </c>
      <c r="U16">
        <v>20.57</v>
      </c>
      <c r="V16">
        <v>3.0699999999999994</v>
      </c>
      <c r="W16">
        <v>7.62</v>
      </c>
      <c r="X16">
        <v>24.040000000000003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13.097291999999999</v>
      </c>
      <c r="AH16">
        <v>0</v>
      </c>
      <c r="AI16">
        <v>0</v>
      </c>
      <c r="AJ16">
        <v>0</v>
      </c>
      <c r="AK16">
        <v>15.933996847911741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497.98592044599741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307.45111618365166</v>
      </c>
      <c r="M17">
        <v>27.120000000000005</v>
      </c>
      <c r="N17">
        <v>35.00382304751502</v>
      </c>
      <c r="O17">
        <v>0</v>
      </c>
      <c r="P17">
        <v>20.420000000000002</v>
      </c>
      <c r="Q17">
        <v>3.5099999999999993</v>
      </c>
      <c r="R17">
        <v>6.87</v>
      </c>
      <c r="S17">
        <v>4.28</v>
      </c>
      <c r="T17">
        <v>0</v>
      </c>
      <c r="U17">
        <v>20.57</v>
      </c>
      <c r="V17">
        <v>3.0699999999999994</v>
      </c>
      <c r="W17">
        <v>7.62</v>
      </c>
      <c r="X17">
        <v>24.040000000000003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13.097291999999999</v>
      </c>
      <c r="AH17">
        <v>0</v>
      </c>
      <c r="AI17">
        <v>0</v>
      </c>
      <c r="AJ17">
        <v>0</v>
      </c>
      <c r="AK17">
        <v>15.933996847911741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497.98592044599741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307.45111618365166</v>
      </c>
      <c r="M18">
        <v>27.120000000000005</v>
      </c>
      <c r="N18">
        <v>35.00382304751502</v>
      </c>
      <c r="O18">
        <v>0</v>
      </c>
      <c r="P18">
        <v>20.420000000000002</v>
      </c>
      <c r="Q18">
        <v>3.5099999999999993</v>
      </c>
      <c r="R18">
        <v>6.87</v>
      </c>
      <c r="S18">
        <v>4.28</v>
      </c>
      <c r="T18">
        <v>0</v>
      </c>
      <c r="U18">
        <v>20.57</v>
      </c>
      <c r="V18">
        <v>3.0699999999999994</v>
      </c>
      <c r="W18">
        <v>7.62</v>
      </c>
      <c r="X18">
        <v>24.040000000000003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13.097291999999999</v>
      </c>
      <c r="AH18">
        <v>0</v>
      </c>
      <c r="AI18">
        <v>0</v>
      </c>
      <c r="AJ18">
        <v>0</v>
      </c>
      <c r="AK18">
        <v>15.933996847911741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497.98592044599741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307.45111618365166</v>
      </c>
      <c r="M19">
        <v>27.120000000000005</v>
      </c>
      <c r="N19">
        <v>35.00382304751502</v>
      </c>
      <c r="O19">
        <v>0</v>
      </c>
      <c r="P19">
        <v>20.420000000000002</v>
      </c>
      <c r="Q19">
        <v>3.5099999999999993</v>
      </c>
      <c r="R19">
        <v>6.87</v>
      </c>
      <c r="S19">
        <v>4.28</v>
      </c>
      <c r="T19">
        <v>0</v>
      </c>
      <c r="U19">
        <v>19.239999999999998</v>
      </c>
      <c r="V19">
        <v>3.0699999999999994</v>
      </c>
      <c r="W19">
        <v>7.330000000000001</v>
      </c>
      <c r="X19">
        <v>24.040000000000003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13.097291999999999</v>
      </c>
      <c r="AH19">
        <v>0</v>
      </c>
      <c r="AI19">
        <v>0</v>
      </c>
      <c r="AJ19">
        <v>0</v>
      </c>
      <c r="AK19">
        <v>15.933996847911741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496.3659204459974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307.45111618365166</v>
      </c>
      <c r="M20">
        <v>27.120000000000005</v>
      </c>
      <c r="N20">
        <v>35.00382304751502</v>
      </c>
      <c r="O20">
        <v>0</v>
      </c>
      <c r="P20">
        <v>20.420000000000002</v>
      </c>
      <c r="Q20">
        <v>3.5099999999999993</v>
      </c>
      <c r="R20">
        <v>6.87</v>
      </c>
      <c r="S20">
        <v>4.28</v>
      </c>
      <c r="T20">
        <v>0</v>
      </c>
      <c r="U20">
        <v>18.239999999999998</v>
      </c>
      <c r="V20">
        <v>3.0699999999999994</v>
      </c>
      <c r="W20">
        <v>7.330000000000001</v>
      </c>
      <c r="X20">
        <v>24.040000000000003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13.097291999999999</v>
      </c>
      <c r="AH20">
        <v>0</v>
      </c>
      <c r="AI20">
        <v>0</v>
      </c>
      <c r="AJ20">
        <v>0</v>
      </c>
      <c r="AK20">
        <v>15.933996847911741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495.3659204459974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307.45111618365166</v>
      </c>
      <c r="M21">
        <v>27.120000000000005</v>
      </c>
      <c r="N21">
        <v>35.00382304751502</v>
      </c>
      <c r="O21">
        <v>0</v>
      </c>
      <c r="P21">
        <v>20.420000000000002</v>
      </c>
      <c r="Q21">
        <v>3.5099999999999993</v>
      </c>
      <c r="R21">
        <v>6.87</v>
      </c>
      <c r="S21">
        <v>4.28</v>
      </c>
      <c r="T21">
        <v>0</v>
      </c>
      <c r="U21">
        <v>17.25</v>
      </c>
      <c r="V21">
        <v>3.0699999999999994</v>
      </c>
      <c r="W21">
        <v>7.330000000000001</v>
      </c>
      <c r="X21">
        <v>24.040000000000003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13.097291999999999</v>
      </c>
      <c r="AH21">
        <v>0</v>
      </c>
      <c r="AI21">
        <v>0</v>
      </c>
      <c r="AJ21">
        <v>0</v>
      </c>
      <c r="AK21">
        <v>15.933996847911741</v>
      </c>
      <c r="AL21">
        <v>0</v>
      </c>
      <c r="AM21">
        <v>0</v>
      </c>
      <c r="AN21">
        <v>0</v>
      </c>
      <c r="AO21">
        <v>0</v>
      </c>
      <c r="AP21">
        <v>1.6966040000000004</v>
      </c>
      <c r="AQ21">
        <v>0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496.07252444599737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307.45111618365166</v>
      </c>
      <c r="M22">
        <v>27.120000000000005</v>
      </c>
      <c r="N22">
        <v>35.00382304751502</v>
      </c>
      <c r="O22">
        <v>0</v>
      </c>
      <c r="P22">
        <v>20.420000000000002</v>
      </c>
      <c r="Q22">
        <v>3.5099999999999993</v>
      </c>
      <c r="R22">
        <v>6.87</v>
      </c>
      <c r="S22">
        <v>4.28</v>
      </c>
      <c r="T22">
        <v>0</v>
      </c>
      <c r="U22">
        <v>16.25</v>
      </c>
      <c r="V22">
        <v>3.0699999999999994</v>
      </c>
      <c r="W22">
        <v>7.330000000000001</v>
      </c>
      <c r="X22">
        <v>24.040000000000003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13.097291999999999</v>
      </c>
      <c r="AH22">
        <v>0</v>
      </c>
      <c r="AI22">
        <v>0</v>
      </c>
      <c r="AJ22">
        <v>0</v>
      </c>
      <c r="AK22">
        <v>15.933996847911741</v>
      </c>
      <c r="AL22">
        <v>0</v>
      </c>
      <c r="AM22">
        <v>0</v>
      </c>
      <c r="AN22">
        <v>0</v>
      </c>
      <c r="AO22">
        <v>0</v>
      </c>
      <c r="AP22">
        <v>1.6966040000000004</v>
      </c>
      <c r="AQ22">
        <v>0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495.07252444599737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307.45111618365166</v>
      </c>
      <c r="M23">
        <v>27.120000000000005</v>
      </c>
      <c r="N23">
        <v>35.00382304751502</v>
      </c>
      <c r="O23">
        <v>0</v>
      </c>
      <c r="P23">
        <v>37.123366588064577</v>
      </c>
      <c r="Q23">
        <v>3.5099999999999993</v>
      </c>
      <c r="R23">
        <v>6.87</v>
      </c>
      <c r="S23">
        <v>4.28</v>
      </c>
      <c r="T23">
        <v>0</v>
      </c>
      <c r="U23">
        <v>15.258772473152879</v>
      </c>
      <c r="V23">
        <v>2.95</v>
      </c>
      <c r="W23">
        <v>7.330000000000001</v>
      </c>
      <c r="X23">
        <v>24.040000000000003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13.097291999999999</v>
      </c>
      <c r="AH23">
        <v>0</v>
      </c>
      <c r="AI23">
        <v>0</v>
      </c>
      <c r="AJ23">
        <v>0</v>
      </c>
      <c r="AK23">
        <v>15.933996847911741</v>
      </c>
      <c r="AL23">
        <v>0</v>
      </c>
      <c r="AM23">
        <v>0</v>
      </c>
      <c r="AN23">
        <v>0</v>
      </c>
      <c r="AO23">
        <v>0</v>
      </c>
      <c r="AP23">
        <v>1.6966040000000004</v>
      </c>
      <c r="AQ23">
        <v>4.5870396825396815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515.25170318975449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307.45111618365166</v>
      </c>
      <c r="M24">
        <v>27.120000000000005</v>
      </c>
      <c r="N24">
        <v>35.00382304751502</v>
      </c>
      <c r="O24">
        <v>0</v>
      </c>
      <c r="P24">
        <v>37.123366588064577</v>
      </c>
      <c r="Q24">
        <v>3.5099999999999993</v>
      </c>
      <c r="R24">
        <v>6.87</v>
      </c>
      <c r="S24">
        <v>4.28</v>
      </c>
      <c r="T24">
        <v>0</v>
      </c>
      <c r="U24">
        <v>14.260000000000002</v>
      </c>
      <c r="V24">
        <v>2.95</v>
      </c>
      <c r="W24">
        <v>7.330000000000001</v>
      </c>
      <c r="X24">
        <v>24.040000000000003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13.097291999999999</v>
      </c>
      <c r="AH24">
        <v>0</v>
      </c>
      <c r="AI24">
        <v>0</v>
      </c>
      <c r="AJ24">
        <v>0</v>
      </c>
      <c r="AK24">
        <v>15.933996847911741</v>
      </c>
      <c r="AL24">
        <v>0</v>
      </c>
      <c r="AM24">
        <v>0</v>
      </c>
      <c r="AN24">
        <v>0</v>
      </c>
      <c r="AO24">
        <v>0</v>
      </c>
      <c r="AP24">
        <v>1.6966040000000004</v>
      </c>
      <c r="AQ24">
        <v>9.1740793650793631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518.83997039914129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307.45111618365166</v>
      </c>
      <c r="M25">
        <v>27.120000000000005</v>
      </c>
      <c r="N25">
        <v>35.00382304751502</v>
      </c>
      <c r="O25">
        <v>0</v>
      </c>
      <c r="P25">
        <v>37.123366588064577</v>
      </c>
      <c r="Q25">
        <v>3.3325342465753431</v>
      </c>
      <c r="R25">
        <v>6.87</v>
      </c>
      <c r="S25">
        <v>4.22</v>
      </c>
      <c r="T25">
        <v>0</v>
      </c>
      <c r="U25">
        <v>13.27</v>
      </c>
      <c r="V25">
        <v>2.9499999999999997</v>
      </c>
      <c r="W25">
        <v>7.330000000000001</v>
      </c>
      <c r="X25">
        <v>24.040000000000003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13.097291999999999</v>
      </c>
      <c r="AH25">
        <v>6.1390764519535388</v>
      </c>
      <c r="AI25">
        <v>0</v>
      </c>
      <c r="AJ25">
        <v>0</v>
      </c>
      <c r="AK25">
        <v>15.933996847911741</v>
      </c>
      <c r="AL25">
        <v>0</v>
      </c>
      <c r="AM25">
        <v>0</v>
      </c>
      <c r="AN25">
        <v>0</v>
      </c>
      <c r="AO25">
        <v>0</v>
      </c>
      <c r="AP25">
        <v>1.6966040000000004</v>
      </c>
      <c r="AQ25">
        <v>9.1740793650793631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528.60843121122059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</v>
      </c>
      <c r="L26">
        <v>307.45111618365166</v>
      </c>
      <c r="M26">
        <v>27.120000000000005</v>
      </c>
      <c r="N26">
        <v>35.00382304751502</v>
      </c>
      <c r="O26">
        <v>0</v>
      </c>
      <c r="P26">
        <v>37.123366588064577</v>
      </c>
      <c r="Q26">
        <v>3.3325342465753431</v>
      </c>
      <c r="R26">
        <v>6.87</v>
      </c>
      <c r="S26">
        <v>4.2774629519857736</v>
      </c>
      <c r="T26">
        <v>0</v>
      </c>
      <c r="U26">
        <v>12.27</v>
      </c>
      <c r="V26">
        <v>2.9499999999999997</v>
      </c>
      <c r="W26">
        <v>7.330000000000001</v>
      </c>
      <c r="X26">
        <v>24.040000000000003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4.8568501135503404</v>
      </c>
      <c r="AF26">
        <v>2.61696247464503</v>
      </c>
      <c r="AG26">
        <v>13.097291999999999</v>
      </c>
      <c r="AH26">
        <v>11.860904329461457</v>
      </c>
      <c r="AI26">
        <v>0</v>
      </c>
      <c r="AJ26">
        <v>0</v>
      </c>
      <c r="AK26">
        <v>15.933996847911741</v>
      </c>
      <c r="AL26">
        <v>0</v>
      </c>
      <c r="AM26">
        <v>0</v>
      </c>
      <c r="AN26">
        <v>0</v>
      </c>
      <c r="AO26">
        <v>0</v>
      </c>
      <c r="AP26">
        <v>1.6966040000000004</v>
      </c>
      <c r="AQ26">
        <v>13.761119047619045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537.97476172325389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4.9498728421701603</v>
      </c>
      <c r="L27">
        <v>307.45180631062783</v>
      </c>
      <c r="M27">
        <v>25.18</v>
      </c>
      <c r="N27">
        <v>33.729999999999997</v>
      </c>
      <c r="O27">
        <v>0</v>
      </c>
      <c r="P27">
        <v>37.123366588064577</v>
      </c>
      <c r="Q27">
        <v>5.6861837692823611</v>
      </c>
      <c r="R27">
        <v>6.65</v>
      </c>
      <c r="S27">
        <v>7.5838205645161301</v>
      </c>
      <c r="T27">
        <v>0</v>
      </c>
      <c r="U27">
        <v>11.609386266321296</v>
      </c>
      <c r="V27">
        <v>4.6337857726901062</v>
      </c>
      <c r="W27">
        <v>13.33</v>
      </c>
      <c r="X27">
        <v>43.72</v>
      </c>
      <c r="Y27">
        <v>0</v>
      </c>
      <c r="Z27">
        <v>0.32522727272727275</v>
      </c>
      <c r="AA27">
        <v>0</v>
      </c>
      <c r="AB27">
        <v>0</v>
      </c>
      <c r="AC27">
        <v>0</v>
      </c>
      <c r="AD27">
        <v>2.6938183194549583</v>
      </c>
      <c r="AE27">
        <v>4.8568501135503404</v>
      </c>
      <c r="AF27">
        <v>2.61696247464503</v>
      </c>
      <c r="AG27">
        <v>13.097291999999999</v>
      </c>
      <c r="AH27">
        <v>17.309679831045408</v>
      </c>
      <c r="AI27">
        <v>1.1260816967792615</v>
      </c>
      <c r="AJ27">
        <v>0</v>
      </c>
      <c r="AK27">
        <v>15.933996847911741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13.761119047619045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574.80197960967951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</v>
      </c>
      <c r="L28">
        <v>307.45810572106512</v>
      </c>
      <c r="M28">
        <v>27.12</v>
      </c>
      <c r="N28">
        <v>35</v>
      </c>
      <c r="O28">
        <v>0</v>
      </c>
      <c r="P28">
        <v>37.049999999999997</v>
      </c>
      <c r="Q28">
        <v>6.0630699088145894</v>
      </c>
      <c r="R28">
        <v>6.8680438496583145</v>
      </c>
      <c r="S28">
        <v>7.7799999999999994</v>
      </c>
      <c r="T28">
        <v>0</v>
      </c>
      <c r="U28">
        <v>11.609386266321296</v>
      </c>
      <c r="V28">
        <v>4.72</v>
      </c>
      <c r="W28">
        <v>13.28</v>
      </c>
      <c r="X28">
        <v>43.466931818181813</v>
      </c>
      <c r="Y28">
        <v>0</v>
      </c>
      <c r="Z28">
        <v>1.9206818181818182</v>
      </c>
      <c r="AA28">
        <v>0</v>
      </c>
      <c r="AB28">
        <v>0.78854463615903958</v>
      </c>
      <c r="AC28">
        <v>0</v>
      </c>
      <c r="AD28">
        <v>5.3845685087055264</v>
      </c>
      <c r="AE28">
        <v>9.7137002271006807</v>
      </c>
      <c r="AF28">
        <v>2.61696247464503</v>
      </c>
      <c r="AG28">
        <v>13.097291999999999</v>
      </c>
      <c r="AH28">
        <v>22.890379514255546</v>
      </c>
      <c r="AI28">
        <v>4.8786645718774544</v>
      </c>
      <c r="AJ28">
        <v>0</v>
      </c>
      <c r="AK28">
        <v>15.933996847911741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18.348158730158726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602.37121678531082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4.9499062126982318</v>
      </c>
      <c r="L29">
        <v>384.29842501041372</v>
      </c>
      <c r="M29">
        <v>27.12</v>
      </c>
      <c r="N29">
        <v>35</v>
      </c>
      <c r="O29">
        <v>0</v>
      </c>
      <c r="P29">
        <v>37.123067515081395</v>
      </c>
      <c r="Q29">
        <v>6.0630699088145894</v>
      </c>
      <c r="R29">
        <v>11.856930641821947</v>
      </c>
      <c r="S29">
        <v>7.7799999999999994</v>
      </c>
      <c r="T29">
        <v>0</v>
      </c>
      <c r="U29">
        <v>11.609386266321296</v>
      </c>
      <c r="V29">
        <v>4.72</v>
      </c>
      <c r="W29">
        <v>13.330000000000002</v>
      </c>
      <c r="X29">
        <v>43.72</v>
      </c>
      <c r="Y29">
        <v>0</v>
      </c>
      <c r="Z29">
        <v>1.9206818181818182</v>
      </c>
      <c r="AA29">
        <v>3.7239578059071734</v>
      </c>
      <c r="AB29">
        <v>2.3594973743435856</v>
      </c>
      <c r="AC29">
        <v>2.8503243285691848</v>
      </c>
      <c r="AD29">
        <v>8.0814549583648745</v>
      </c>
      <c r="AE29">
        <v>9.7137002271006807</v>
      </c>
      <c r="AF29">
        <v>2.9053498985801216</v>
      </c>
      <c r="AG29">
        <v>13.097291999999999</v>
      </c>
      <c r="AH29">
        <v>27.915770432946147</v>
      </c>
      <c r="AI29">
        <v>4.8786645718774544</v>
      </c>
      <c r="AJ29">
        <v>0</v>
      </c>
      <c r="AK29">
        <v>15.933996847911741</v>
      </c>
      <c r="AL29">
        <v>0</v>
      </c>
      <c r="AM29">
        <v>1.5525431357839456</v>
      </c>
      <c r="AN29">
        <v>0</v>
      </c>
      <c r="AO29">
        <v>0</v>
      </c>
      <c r="AP29">
        <v>0</v>
      </c>
      <c r="AQ29">
        <v>18.348158730158726</v>
      </c>
      <c r="AR29">
        <v>7.8078940217391297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709.93020105541177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4.9499140371290142</v>
      </c>
      <c r="L30">
        <v>432.36857499851254</v>
      </c>
      <c r="M30">
        <v>27.12</v>
      </c>
      <c r="N30">
        <v>35</v>
      </c>
      <c r="O30">
        <v>0</v>
      </c>
      <c r="P30">
        <v>37.123067515081395</v>
      </c>
      <c r="Q30">
        <v>6.0630699088145894</v>
      </c>
      <c r="R30">
        <v>12.496931762395679</v>
      </c>
      <c r="S30">
        <v>7.7799999999999994</v>
      </c>
      <c r="T30">
        <v>0</v>
      </c>
      <c r="U30">
        <v>11.609386266321296</v>
      </c>
      <c r="V30">
        <v>4.72</v>
      </c>
      <c r="W30">
        <v>13.330000000000002</v>
      </c>
      <c r="X30">
        <v>43.72</v>
      </c>
      <c r="Y30">
        <v>0</v>
      </c>
      <c r="Z30">
        <v>3.844431818181818</v>
      </c>
      <c r="AA30">
        <v>8.2822784810126571</v>
      </c>
      <c r="AB30">
        <v>7.7657839459864952</v>
      </c>
      <c r="AC30">
        <v>5.712921313020261</v>
      </c>
      <c r="AD30">
        <v>8.0814549583648745</v>
      </c>
      <c r="AE30">
        <v>9.7137002271006807</v>
      </c>
      <c r="AF30">
        <v>8.7191176470588232</v>
      </c>
      <c r="AG30">
        <v>13.097291999999999</v>
      </c>
      <c r="AH30">
        <v>40.47924772967265</v>
      </c>
      <c r="AI30">
        <v>4.8786645718774544</v>
      </c>
      <c r="AJ30">
        <v>0</v>
      </c>
      <c r="AK30">
        <v>15.933996847911741</v>
      </c>
      <c r="AL30">
        <v>0</v>
      </c>
      <c r="AM30">
        <v>3.1050862715678913</v>
      </c>
      <c r="AN30">
        <v>0</v>
      </c>
      <c r="AO30">
        <v>0</v>
      </c>
      <c r="AP30">
        <v>0</v>
      </c>
      <c r="AQ30">
        <v>18.348158730158726</v>
      </c>
      <c r="AR30">
        <v>7.8078940217391297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793.32110240070381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4.9499206565470377</v>
      </c>
      <c r="L31">
        <v>480.40869895880485</v>
      </c>
      <c r="M31">
        <v>27.12</v>
      </c>
      <c r="N31">
        <v>35</v>
      </c>
      <c r="O31">
        <v>0</v>
      </c>
      <c r="P31">
        <v>37.123067515081395</v>
      </c>
      <c r="Q31">
        <v>6.0630699088145894</v>
      </c>
      <c r="R31">
        <v>12.496931762395679</v>
      </c>
      <c r="S31">
        <v>7.7799999999999994</v>
      </c>
      <c r="T31">
        <v>0</v>
      </c>
      <c r="U31">
        <v>11.609386266321296</v>
      </c>
      <c r="V31">
        <v>4.72</v>
      </c>
      <c r="W31">
        <v>13.330000000000002</v>
      </c>
      <c r="X31">
        <v>43.72</v>
      </c>
      <c r="Y31">
        <v>0</v>
      </c>
      <c r="Z31">
        <v>3.844431818181818</v>
      </c>
      <c r="AA31">
        <v>8.2822784810126571</v>
      </c>
      <c r="AB31">
        <v>7.7657839459864952</v>
      </c>
      <c r="AC31">
        <v>5.712921313020261</v>
      </c>
      <c r="AD31">
        <v>8.0814549583648745</v>
      </c>
      <c r="AE31">
        <v>9.7137002271006807</v>
      </c>
      <c r="AF31">
        <v>8.7191176470588232</v>
      </c>
      <c r="AG31">
        <v>13.097291999999999</v>
      </c>
      <c r="AH31">
        <v>40.47924772967265</v>
      </c>
      <c r="AI31">
        <v>4.8786645718774544</v>
      </c>
      <c r="AJ31">
        <v>0</v>
      </c>
      <c r="AK31">
        <v>15.933996847911741</v>
      </c>
      <c r="AL31">
        <v>0</v>
      </c>
      <c r="AM31">
        <v>3.1050862715678913</v>
      </c>
      <c r="AN31">
        <v>0</v>
      </c>
      <c r="AO31">
        <v>0</v>
      </c>
      <c r="AP31">
        <v>0.37736400000000009</v>
      </c>
      <c r="AQ31">
        <v>18.348158730158726</v>
      </c>
      <c r="AR31">
        <v>7.8078940217391297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841.73859698041417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8.9901369696046309</v>
      </c>
      <c r="L32">
        <v>556.79885705650292</v>
      </c>
      <c r="M32">
        <v>27.12</v>
      </c>
      <c r="N32">
        <v>35</v>
      </c>
      <c r="O32">
        <v>0</v>
      </c>
      <c r="P32">
        <v>37.123067515081395</v>
      </c>
      <c r="Q32">
        <v>6.0630699088145894</v>
      </c>
      <c r="R32">
        <v>12.496931762395679</v>
      </c>
      <c r="S32">
        <v>7.7799999999999994</v>
      </c>
      <c r="T32">
        <v>0</v>
      </c>
      <c r="U32">
        <v>11.609386266321296</v>
      </c>
      <c r="V32">
        <v>4.72</v>
      </c>
      <c r="W32">
        <v>13.330000000000002</v>
      </c>
      <c r="X32">
        <v>43.72</v>
      </c>
      <c r="Y32">
        <v>0</v>
      </c>
      <c r="Z32">
        <v>3.844431818181818</v>
      </c>
      <c r="AA32">
        <v>8.2822784810126571</v>
      </c>
      <c r="AB32">
        <v>7.7657839459864952</v>
      </c>
      <c r="AC32">
        <v>5.712921313020261</v>
      </c>
      <c r="AD32">
        <v>8.0814549583648745</v>
      </c>
      <c r="AE32">
        <v>9.7137002271006807</v>
      </c>
      <c r="AF32">
        <v>8.7191176470588232</v>
      </c>
      <c r="AG32">
        <v>13.097291999999999</v>
      </c>
      <c r="AH32">
        <v>40.47924772967265</v>
      </c>
      <c r="AI32">
        <v>4.8786645718774544</v>
      </c>
      <c r="AJ32">
        <v>0</v>
      </c>
      <c r="AK32">
        <v>15.933996847911741</v>
      </c>
      <c r="AL32">
        <v>0</v>
      </c>
      <c r="AM32">
        <v>3.1050862715678913</v>
      </c>
      <c r="AN32">
        <v>0</v>
      </c>
      <c r="AO32">
        <v>0</v>
      </c>
      <c r="AP32">
        <v>0.37736400000000009</v>
      </c>
      <c r="AQ32">
        <v>18.348158730158726</v>
      </c>
      <c r="AR32">
        <v>0.97560326086956517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915.33668063030029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8.9901369696046309</v>
      </c>
      <c r="L33">
        <v>556.79885705650292</v>
      </c>
      <c r="M33">
        <v>27.12</v>
      </c>
      <c r="N33">
        <v>35</v>
      </c>
      <c r="O33">
        <v>0</v>
      </c>
      <c r="P33">
        <v>37.123067515081395</v>
      </c>
      <c r="Q33">
        <v>6.0630699088145894</v>
      </c>
      <c r="R33">
        <v>12.496931762395679</v>
      </c>
      <c r="S33">
        <v>7.7799999999999994</v>
      </c>
      <c r="T33">
        <v>0</v>
      </c>
      <c r="U33">
        <v>11.609386266321296</v>
      </c>
      <c r="V33">
        <v>4.72</v>
      </c>
      <c r="W33">
        <v>13.330000000000002</v>
      </c>
      <c r="X33">
        <v>43.72</v>
      </c>
      <c r="Y33">
        <v>0</v>
      </c>
      <c r="Z33">
        <v>3.844431818181818</v>
      </c>
      <c r="AA33">
        <v>8.2822784810126571</v>
      </c>
      <c r="AB33">
        <v>7.7657839459864952</v>
      </c>
      <c r="AC33">
        <v>5.712921313020261</v>
      </c>
      <c r="AD33">
        <v>8.0814549583648745</v>
      </c>
      <c r="AE33">
        <v>9.7137002271006807</v>
      </c>
      <c r="AF33">
        <v>8.7191176470588232</v>
      </c>
      <c r="AG33">
        <v>13.097291999999999</v>
      </c>
      <c r="AH33">
        <v>36.288353959873291</v>
      </c>
      <c r="AI33">
        <v>4.8786645718774544</v>
      </c>
      <c r="AJ33">
        <v>0</v>
      </c>
      <c r="AK33">
        <v>15.933996847911741</v>
      </c>
      <c r="AL33">
        <v>0</v>
      </c>
      <c r="AM33">
        <v>3.1050862715678913</v>
      </c>
      <c r="AN33">
        <v>0</v>
      </c>
      <c r="AO33">
        <v>0</v>
      </c>
      <c r="AP33">
        <v>0.37736400000000009</v>
      </c>
      <c r="AQ33">
        <v>18.348158730158726</v>
      </c>
      <c r="AR33">
        <v>0.32826902173913047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910.49845262137046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8.9901369696046309</v>
      </c>
      <c r="L34">
        <v>556.79885705650292</v>
      </c>
      <c r="M34">
        <v>27.12</v>
      </c>
      <c r="N34">
        <v>35</v>
      </c>
      <c r="O34">
        <v>0</v>
      </c>
      <c r="P34">
        <v>37.123067515081395</v>
      </c>
      <c r="Q34">
        <v>6.0630699088145894</v>
      </c>
      <c r="R34">
        <v>12.496931762395679</v>
      </c>
      <c r="S34">
        <v>7.7799999999999994</v>
      </c>
      <c r="T34">
        <v>0</v>
      </c>
      <c r="U34">
        <v>11.609386266321296</v>
      </c>
      <c r="V34">
        <v>4.72</v>
      </c>
      <c r="W34">
        <v>13.330000000000002</v>
      </c>
      <c r="X34">
        <v>43.72</v>
      </c>
      <c r="Y34">
        <v>0</v>
      </c>
      <c r="Z34">
        <v>3.844431818181818</v>
      </c>
      <c r="AA34">
        <v>8.2822784810126571</v>
      </c>
      <c r="AB34">
        <v>7.7657839459864952</v>
      </c>
      <c r="AC34">
        <v>5.712921313020261</v>
      </c>
      <c r="AD34">
        <v>8.0814549583648745</v>
      </c>
      <c r="AE34">
        <v>9.7137002271006807</v>
      </c>
      <c r="AF34">
        <v>8.7191176470588232</v>
      </c>
      <c r="AG34">
        <v>13.097291999999999</v>
      </c>
      <c r="AH34">
        <v>36.288353959873291</v>
      </c>
      <c r="AI34">
        <v>1.0493731343283583</v>
      </c>
      <c r="AJ34">
        <v>0</v>
      </c>
      <c r="AK34">
        <v>15.933996847911741</v>
      </c>
      <c r="AL34">
        <v>0</v>
      </c>
      <c r="AM34">
        <v>1.5525431357839456</v>
      </c>
      <c r="AN34">
        <v>0</v>
      </c>
      <c r="AO34">
        <v>0</v>
      </c>
      <c r="AP34">
        <v>0.37736400000000009</v>
      </c>
      <c r="AQ34">
        <v>18.348158730158726</v>
      </c>
      <c r="AR34">
        <v>0.32826902173913047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905.11661804803737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8.9901369696046309</v>
      </c>
      <c r="L35">
        <v>556.79885705650292</v>
      </c>
      <c r="M35">
        <v>27.12</v>
      </c>
      <c r="N35">
        <v>35</v>
      </c>
      <c r="O35">
        <v>0</v>
      </c>
      <c r="P35">
        <v>37.123067515081395</v>
      </c>
      <c r="Q35">
        <v>6.0630699088145894</v>
      </c>
      <c r="R35">
        <v>12.496931762395679</v>
      </c>
      <c r="S35">
        <v>7.7799999999999994</v>
      </c>
      <c r="T35">
        <v>0</v>
      </c>
      <c r="U35">
        <v>11.609386266321296</v>
      </c>
      <c r="V35">
        <v>4.72</v>
      </c>
      <c r="W35">
        <v>13.330000000000002</v>
      </c>
      <c r="X35">
        <v>43.72</v>
      </c>
      <c r="Y35">
        <v>0</v>
      </c>
      <c r="Z35">
        <v>3.844431818181818</v>
      </c>
      <c r="AA35">
        <v>8.2822784810126571</v>
      </c>
      <c r="AB35">
        <v>7.7657839459864952</v>
      </c>
      <c r="AC35">
        <v>5.712921313020261</v>
      </c>
      <c r="AD35">
        <v>8.0814549583648745</v>
      </c>
      <c r="AE35">
        <v>9.7137002271006807</v>
      </c>
      <c r="AF35">
        <v>8.7191176470588232</v>
      </c>
      <c r="AG35">
        <v>13.097291999999999</v>
      </c>
      <c r="AH35">
        <v>36.288353959873291</v>
      </c>
      <c r="AI35">
        <v>0</v>
      </c>
      <c r="AJ35">
        <v>0</v>
      </c>
      <c r="AK35">
        <v>15.933996847911741</v>
      </c>
      <c r="AL35">
        <v>0</v>
      </c>
      <c r="AM35">
        <v>1.5525431357839456</v>
      </c>
      <c r="AN35">
        <v>0</v>
      </c>
      <c r="AO35">
        <v>0</v>
      </c>
      <c r="AP35">
        <v>0.37736400000000009</v>
      </c>
      <c r="AQ35">
        <v>18.348158730158726</v>
      </c>
      <c r="AR35">
        <v>0.97560326086956517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904.71457915283941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8.9901369696046309</v>
      </c>
      <c r="L36">
        <v>556.79885705650292</v>
      </c>
      <c r="M36">
        <v>27.12</v>
      </c>
      <c r="N36">
        <v>35</v>
      </c>
      <c r="O36">
        <v>0</v>
      </c>
      <c r="P36">
        <v>37.123067515081395</v>
      </c>
      <c r="Q36">
        <v>6.0630699088145894</v>
      </c>
      <c r="R36">
        <v>12.496931762395679</v>
      </c>
      <c r="S36">
        <v>7.7799999999999994</v>
      </c>
      <c r="T36">
        <v>0</v>
      </c>
      <c r="U36">
        <v>11.609386266321296</v>
      </c>
      <c r="V36">
        <v>4.72</v>
      </c>
      <c r="W36">
        <v>13.330000000000002</v>
      </c>
      <c r="X36">
        <v>43.72</v>
      </c>
      <c r="Y36">
        <v>0</v>
      </c>
      <c r="Z36">
        <v>3.844431818181818</v>
      </c>
      <c r="AA36">
        <v>8.2822784810126571</v>
      </c>
      <c r="AB36">
        <v>7.7657839459864952</v>
      </c>
      <c r="AC36">
        <v>5.712921313020261</v>
      </c>
      <c r="AD36">
        <v>4.7095798637395907</v>
      </c>
      <c r="AE36">
        <v>9.7137002271006807</v>
      </c>
      <c r="AF36">
        <v>8.7191176470588232</v>
      </c>
      <c r="AG36">
        <v>13.097291999999999</v>
      </c>
      <c r="AH36">
        <v>36.288353959873291</v>
      </c>
      <c r="AI36">
        <v>0</v>
      </c>
      <c r="AJ36">
        <v>0</v>
      </c>
      <c r="AK36">
        <v>15.933996847911741</v>
      </c>
      <c r="AL36">
        <v>0</v>
      </c>
      <c r="AM36">
        <v>1.4973143285821453</v>
      </c>
      <c r="AN36">
        <v>0</v>
      </c>
      <c r="AO36">
        <v>0</v>
      </c>
      <c r="AP36">
        <v>0.37736400000000009</v>
      </c>
      <c r="AQ36">
        <v>18.348158730158726</v>
      </c>
      <c r="AR36">
        <v>7.8078940217391297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908.11976601188189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8.9901369696046309</v>
      </c>
      <c r="L37">
        <v>556.79885705650292</v>
      </c>
      <c r="M37">
        <v>27.12</v>
      </c>
      <c r="N37">
        <v>35</v>
      </c>
      <c r="O37">
        <v>0</v>
      </c>
      <c r="P37">
        <v>37.123067515081395</v>
      </c>
      <c r="Q37">
        <v>6.0630699088145894</v>
      </c>
      <c r="R37">
        <v>12.496931762395679</v>
      </c>
      <c r="S37">
        <v>7.7799999999999994</v>
      </c>
      <c r="T37">
        <v>0</v>
      </c>
      <c r="U37">
        <v>11.609386266321296</v>
      </c>
      <c r="V37">
        <v>4.72</v>
      </c>
      <c r="W37">
        <v>13.330000000000002</v>
      </c>
      <c r="X37">
        <v>43.72</v>
      </c>
      <c r="Y37">
        <v>0</v>
      </c>
      <c r="Z37">
        <v>1.9206818181818182</v>
      </c>
      <c r="AA37">
        <v>3.5399071729957803</v>
      </c>
      <c r="AB37">
        <v>7.7657839459864952</v>
      </c>
      <c r="AC37">
        <v>2.8503243285691848</v>
      </c>
      <c r="AD37">
        <v>2.6938183194549583</v>
      </c>
      <c r="AE37">
        <v>9.7137002271006807</v>
      </c>
      <c r="AF37">
        <v>2.9053498985801216</v>
      </c>
      <c r="AG37">
        <v>13.097291999999999</v>
      </c>
      <c r="AH37">
        <v>27.578289968321016</v>
      </c>
      <c r="AI37">
        <v>0</v>
      </c>
      <c r="AJ37">
        <v>0</v>
      </c>
      <c r="AK37">
        <v>15.933996847911741</v>
      </c>
      <c r="AL37">
        <v>0</v>
      </c>
      <c r="AM37">
        <v>1.4911777944486122</v>
      </c>
      <c r="AN37">
        <v>0</v>
      </c>
      <c r="AO37">
        <v>0</v>
      </c>
      <c r="AP37">
        <v>0.37736400000000009</v>
      </c>
      <c r="AQ37">
        <v>18.348158730158726</v>
      </c>
      <c r="AR37">
        <v>7.8078940217391297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882.04531790096462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8.9901369696046309</v>
      </c>
      <c r="L38">
        <v>556.79885705650292</v>
      </c>
      <c r="M38">
        <v>27.12</v>
      </c>
      <c r="N38">
        <v>35</v>
      </c>
      <c r="O38">
        <v>0</v>
      </c>
      <c r="P38">
        <v>37.123067515081395</v>
      </c>
      <c r="Q38">
        <v>6.0630699088145894</v>
      </c>
      <c r="R38">
        <v>12.496931762395679</v>
      </c>
      <c r="S38">
        <v>7.7799999999999994</v>
      </c>
      <c r="T38">
        <v>0</v>
      </c>
      <c r="U38">
        <v>11.609386266321296</v>
      </c>
      <c r="V38">
        <v>4.72</v>
      </c>
      <c r="W38">
        <v>13.330000000000002</v>
      </c>
      <c r="X38">
        <v>43.72</v>
      </c>
      <c r="Y38">
        <v>0</v>
      </c>
      <c r="Z38">
        <v>1.9206818181818182</v>
      </c>
      <c r="AA38">
        <v>0</v>
      </c>
      <c r="AB38">
        <v>3.8813578394598642</v>
      </c>
      <c r="AC38">
        <v>0</v>
      </c>
      <c r="AD38">
        <v>2.6938183194549583</v>
      </c>
      <c r="AE38">
        <v>9.7137002271006807</v>
      </c>
      <c r="AF38">
        <v>2.61696247464503</v>
      </c>
      <c r="AG38">
        <v>13.097291999999999</v>
      </c>
      <c r="AH38">
        <v>16.748235058078144</v>
      </c>
      <c r="AI38">
        <v>0</v>
      </c>
      <c r="AJ38">
        <v>0</v>
      </c>
      <c r="AK38">
        <v>15.933996847911741</v>
      </c>
      <c r="AL38">
        <v>0</v>
      </c>
      <c r="AM38">
        <v>0</v>
      </c>
      <c r="AN38">
        <v>0</v>
      </c>
      <c r="AO38">
        <v>0</v>
      </c>
      <c r="AP38">
        <v>0.37736400000000009</v>
      </c>
      <c r="AQ38">
        <v>18.348158730158726</v>
      </c>
      <c r="AR38">
        <v>0.97560326086956517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852.32874940337695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8.9901369696046309</v>
      </c>
      <c r="L39">
        <v>525.49</v>
      </c>
      <c r="M39">
        <v>27.12</v>
      </c>
      <c r="N39">
        <v>35</v>
      </c>
      <c r="O39">
        <v>0</v>
      </c>
      <c r="P39">
        <v>37.123067515081395</v>
      </c>
      <c r="Q39">
        <v>6.0630699088145894</v>
      </c>
      <c r="R39">
        <v>12.496931762395679</v>
      </c>
      <c r="S39">
        <v>7.7799999999999994</v>
      </c>
      <c r="T39">
        <v>0</v>
      </c>
      <c r="U39">
        <v>11.609386266321296</v>
      </c>
      <c r="V39">
        <v>4.72</v>
      </c>
      <c r="W39">
        <v>13.330000000000002</v>
      </c>
      <c r="X39">
        <v>43.72</v>
      </c>
      <c r="Y39">
        <v>0</v>
      </c>
      <c r="Z39">
        <v>0.32522727272727275</v>
      </c>
      <c r="AA39">
        <v>0</v>
      </c>
      <c r="AB39">
        <v>0</v>
      </c>
      <c r="AC39">
        <v>0</v>
      </c>
      <c r="AD39">
        <v>0</v>
      </c>
      <c r="AE39">
        <v>4.8568501135503404</v>
      </c>
      <c r="AF39">
        <v>2.61696247464503</v>
      </c>
      <c r="AG39">
        <v>13.097291999999999</v>
      </c>
      <c r="AH39">
        <v>11.167535374868004</v>
      </c>
      <c r="AI39">
        <v>0</v>
      </c>
      <c r="AJ39">
        <v>0</v>
      </c>
      <c r="AK39">
        <v>15.933996847911741</v>
      </c>
      <c r="AL39">
        <v>0</v>
      </c>
      <c r="AM39">
        <v>0</v>
      </c>
      <c r="AN39">
        <v>0</v>
      </c>
      <c r="AO39">
        <v>0</v>
      </c>
      <c r="AP39">
        <v>0.37736400000000009</v>
      </c>
      <c r="AQ39">
        <v>18.348158730158726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801.76437760661361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8.9901369696046309</v>
      </c>
      <c r="L40">
        <v>525.49</v>
      </c>
      <c r="M40">
        <v>27.12</v>
      </c>
      <c r="N40">
        <v>35</v>
      </c>
      <c r="O40">
        <v>0</v>
      </c>
      <c r="P40">
        <v>37.123067515081395</v>
      </c>
      <c r="Q40">
        <v>6.0630699088145894</v>
      </c>
      <c r="R40">
        <v>12.496931762395679</v>
      </c>
      <c r="S40">
        <v>7.7799999999999994</v>
      </c>
      <c r="T40">
        <v>0</v>
      </c>
      <c r="U40">
        <v>11.609386266321296</v>
      </c>
      <c r="V40">
        <v>4.72</v>
      </c>
      <c r="W40">
        <v>13.330000000000002</v>
      </c>
      <c r="X40">
        <v>43.72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4.8568501135503404</v>
      </c>
      <c r="AF40">
        <v>2.61696247464503</v>
      </c>
      <c r="AG40">
        <v>13.097291999999999</v>
      </c>
      <c r="AH40">
        <v>5.669671805702218</v>
      </c>
      <c r="AI40">
        <v>0</v>
      </c>
      <c r="AJ40">
        <v>0</v>
      </c>
      <c r="AK40">
        <v>15.933996847911741</v>
      </c>
      <c r="AL40">
        <v>0</v>
      </c>
      <c r="AM40">
        <v>0</v>
      </c>
      <c r="AN40">
        <v>0</v>
      </c>
      <c r="AO40">
        <v>0</v>
      </c>
      <c r="AP40">
        <v>0.37736400000000009</v>
      </c>
      <c r="AQ40">
        <v>13.761119047619045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791.3542470821809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</v>
      </c>
      <c r="L41">
        <v>478.37</v>
      </c>
      <c r="M41">
        <v>27.12</v>
      </c>
      <c r="N41">
        <v>35</v>
      </c>
      <c r="O41">
        <v>0</v>
      </c>
      <c r="P41">
        <v>37.123067515081395</v>
      </c>
      <c r="Q41">
        <v>6.0630699088145894</v>
      </c>
      <c r="R41">
        <v>12.496931762395679</v>
      </c>
      <c r="S41">
        <v>7.7799999999999994</v>
      </c>
      <c r="T41">
        <v>0</v>
      </c>
      <c r="U41">
        <v>11.609386266321296</v>
      </c>
      <c r="V41">
        <v>4.72</v>
      </c>
      <c r="W41">
        <v>13.330000000000002</v>
      </c>
      <c r="X41">
        <v>43.72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4.8568501135503404</v>
      </c>
      <c r="AF41">
        <v>2.61696247464503</v>
      </c>
      <c r="AG41">
        <v>13.097291999999999</v>
      </c>
      <c r="AH41">
        <v>0</v>
      </c>
      <c r="AI41">
        <v>0</v>
      </c>
      <c r="AJ41">
        <v>0</v>
      </c>
      <c r="AK41">
        <v>15.933996847911741</v>
      </c>
      <c r="AL41">
        <v>0</v>
      </c>
      <c r="AM41">
        <v>0</v>
      </c>
      <c r="AN41">
        <v>0</v>
      </c>
      <c r="AO41">
        <v>0</v>
      </c>
      <c r="AP41">
        <v>0.52769600000000016</v>
      </c>
      <c r="AQ41">
        <v>9.1740793650793631</v>
      </c>
      <c r="AR41">
        <v>0.32826902173913047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734.12773062433439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8.9901410196078437</v>
      </c>
      <c r="L42">
        <v>478.37</v>
      </c>
      <c r="M42">
        <v>27.12</v>
      </c>
      <c r="N42">
        <v>35</v>
      </c>
      <c r="O42">
        <v>0</v>
      </c>
      <c r="P42">
        <v>37.123067515081395</v>
      </c>
      <c r="Q42">
        <v>6.0630699088145894</v>
      </c>
      <c r="R42">
        <v>12.496931762395679</v>
      </c>
      <c r="S42">
        <v>7.7799999999999994</v>
      </c>
      <c r="T42">
        <v>0</v>
      </c>
      <c r="U42">
        <v>11.609386266321296</v>
      </c>
      <c r="V42">
        <v>4.72</v>
      </c>
      <c r="W42">
        <v>13.330000000000002</v>
      </c>
      <c r="X42">
        <v>43.72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4.8568501135503404</v>
      </c>
      <c r="AF42">
        <v>2.61696247464503</v>
      </c>
      <c r="AG42">
        <v>13.097291999999999</v>
      </c>
      <c r="AH42">
        <v>0</v>
      </c>
      <c r="AI42">
        <v>0</v>
      </c>
      <c r="AJ42">
        <v>0</v>
      </c>
      <c r="AK42">
        <v>15.933996847911741</v>
      </c>
      <c r="AL42">
        <v>0</v>
      </c>
      <c r="AM42">
        <v>0</v>
      </c>
      <c r="AN42">
        <v>0</v>
      </c>
      <c r="AO42">
        <v>0</v>
      </c>
      <c r="AP42">
        <v>0.52769600000000016</v>
      </c>
      <c r="AQ42">
        <v>9.1740793650793631</v>
      </c>
      <c r="AR42">
        <v>0.32826902173913047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734.12787164394217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</v>
      </c>
      <c r="L43">
        <v>478.37</v>
      </c>
      <c r="M43">
        <v>27.12</v>
      </c>
      <c r="N43">
        <v>35</v>
      </c>
      <c r="O43">
        <v>0</v>
      </c>
      <c r="P43">
        <v>37.123067515081395</v>
      </c>
      <c r="Q43">
        <v>6.0630699088145894</v>
      </c>
      <c r="R43">
        <v>12.496931762395679</v>
      </c>
      <c r="S43">
        <v>7.7799999999999994</v>
      </c>
      <c r="T43">
        <v>0</v>
      </c>
      <c r="U43">
        <v>11.609386266321296</v>
      </c>
      <c r="V43">
        <v>4.72</v>
      </c>
      <c r="W43">
        <v>13.330000000000002</v>
      </c>
      <c r="X43">
        <v>43.72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4.8568501135503404</v>
      </c>
      <c r="AF43">
        <v>2.61696247464503</v>
      </c>
      <c r="AG43">
        <v>13.097291999999999</v>
      </c>
      <c r="AH43">
        <v>0</v>
      </c>
      <c r="AI43">
        <v>0</v>
      </c>
      <c r="AJ43">
        <v>0</v>
      </c>
      <c r="AK43">
        <v>15.933996847911741</v>
      </c>
      <c r="AL43">
        <v>0</v>
      </c>
      <c r="AM43">
        <v>0</v>
      </c>
      <c r="AN43">
        <v>0</v>
      </c>
      <c r="AO43">
        <v>0</v>
      </c>
      <c r="AP43">
        <v>0.52769600000000016</v>
      </c>
      <c r="AQ43">
        <v>8.5420190476190463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733.4956703068741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</v>
      </c>
      <c r="L44">
        <v>478.37</v>
      </c>
      <c r="M44">
        <v>27.12</v>
      </c>
      <c r="N44">
        <v>35</v>
      </c>
      <c r="O44">
        <v>0</v>
      </c>
      <c r="P44">
        <v>37.123067515081395</v>
      </c>
      <c r="Q44">
        <v>6.0630699088145894</v>
      </c>
      <c r="R44">
        <v>12.496931762395679</v>
      </c>
      <c r="S44">
        <v>7.7799999999999994</v>
      </c>
      <c r="T44">
        <v>0</v>
      </c>
      <c r="U44">
        <v>11.609386266321296</v>
      </c>
      <c r="V44">
        <v>4.72</v>
      </c>
      <c r="W44">
        <v>13.330000000000002</v>
      </c>
      <c r="X44">
        <v>43.72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4.8568501135503404</v>
      </c>
      <c r="AF44">
        <v>2.61696247464503</v>
      </c>
      <c r="AG44">
        <v>13.097291999999999</v>
      </c>
      <c r="AH44">
        <v>0</v>
      </c>
      <c r="AI44">
        <v>0</v>
      </c>
      <c r="AJ44">
        <v>0</v>
      </c>
      <c r="AK44">
        <v>15.933996847911741</v>
      </c>
      <c r="AL44">
        <v>0</v>
      </c>
      <c r="AM44">
        <v>0</v>
      </c>
      <c r="AN44">
        <v>0</v>
      </c>
      <c r="AO44">
        <v>0</v>
      </c>
      <c r="AP44">
        <v>0.52769600000000016</v>
      </c>
      <c r="AQ44">
        <v>8.5420190476190463</v>
      </c>
      <c r="AR44">
        <v>0.32826902173913047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733.4956703068741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8.99</v>
      </c>
      <c r="L45">
        <v>459.24</v>
      </c>
      <c r="M45">
        <v>27.12</v>
      </c>
      <c r="N45">
        <v>35</v>
      </c>
      <c r="O45">
        <v>0</v>
      </c>
      <c r="P45">
        <v>37.123067515081395</v>
      </c>
      <c r="Q45">
        <v>6.0630699088145894</v>
      </c>
      <c r="R45">
        <v>12.496931762395679</v>
      </c>
      <c r="S45">
        <v>7.7799999999999994</v>
      </c>
      <c r="T45">
        <v>0</v>
      </c>
      <c r="U45">
        <v>11.609386266321296</v>
      </c>
      <c r="V45">
        <v>4.72</v>
      </c>
      <c r="W45">
        <v>13.330000000000002</v>
      </c>
      <c r="X45">
        <v>43.72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4.8568501135503404</v>
      </c>
      <c r="AF45">
        <v>2.61696247464503</v>
      </c>
      <c r="AG45">
        <v>13.097291999999999</v>
      </c>
      <c r="AH45">
        <v>0</v>
      </c>
      <c r="AI45">
        <v>0</v>
      </c>
      <c r="AJ45">
        <v>0</v>
      </c>
      <c r="AK45">
        <v>15.933996847911741</v>
      </c>
      <c r="AL45">
        <v>0</v>
      </c>
      <c r="AM45">
        <v>0</v>
      </c>
      <c r="AN45">
        <v>0</v>
      </c>
      <c r="AO45">
        <v>0</v>
      </c>
      <c r="AP45">
        <v>0.52769600000000016</v>
      </c>
      <c r="AQ45">
        <v>4.2710095238095231</v>
      </c>
      <c r="AR45">
        <v>0.32826902173913047</v>
      </c>
      <c r="AS45">
        <v>3.1722554267023497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711.99678686097116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</v>
      </c>
      <c r="L46">
        <v>459.24</v>
      </c>
      <c r="M46">
        <v>27.12</v>
      </c>
      <c r="N46">
        <v>35</v>
      </c>
      <c r="O46">
        <v>0</v>
      </c>
      <c r="P46">
        <v>37.123067515081395</v>
      </c>
      <c r="Q46">
        <v>6.0630699088145894</v>
      </c>
      <c r="R46">
        <v>12.496931762395679</v>
      </c>
      <c r="S46">
        <v>7.7799999999999994</v>
      </c>
      <c r="T46">
        <v>0</v>
      </c>
      <c r="U46">
        <v>11.609386266321296</v>
      </c>
      <c r="V46">
        <v>4.72</v>
      </c>
      <c r="W46">
        <v>13.330000000000002</v>
      </c>
      <c r="X46">
        <v>43.72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4.8568501135503404</v>
      </c>
      <c r="AF46">
        <v>2.61696247464503</v>
      </c>
      <c r="AG46">
        <v>13.097291999999999</v>
      </c>
      <c r="AH46">
        <v>0</v>
      </c>
      <c r="AI46">
        <v>0</v>
      </c>
      <c r="AJ46">
        <v>0</v>
      </c>
      <c r="AK46">
        <v>15.933996847911741</v>
      </c>
      <c r="AL46">
        <v>0</v>
      </c>
      <c r="AM46">
        <v>0</v>
      </c>
      <c r="AN46">
        <v>0</v>
      </c>
      <c r="AO46">
        <v>0</v>
      </c>
      <c r="AP46">
        <v>0.52769600000000016</v>
      </c>
      <c r="AQ46">
        <v>4.2710095238095231</v>
      </c>
      <c r="AR46">
        <v>0.32826902173913047</v>
      </c>
      <c r="AS46">
        <v>3.1722554267023497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711.99678686097116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4.9499063546415938</v>
      </c>
      <c r="L47">
        <v>483.65</v>
      </c>
      <c r="M47">
        <v>27.12</v>
      </c>
      <c r="N47">
        <v>35</v>
      </c>
      <c r="O47">
        <v>0</v>
      </c>
      <c r="P47">
        <v>37.123067515081395</v>
      </c>
      <c r="Q47">
        <v>6.0630699088145894</v>
      </c>
      <c r="R47">
        <v>12.496931762395679</v>
      </c>
      <c r="S47">
        <v>7.7799999999999994</v>
      </c>
      <c r="T47">
        <v>0</v>
      </c>
      <c r="U47">
        <v>11.609386266321296</v>
      </c>
      <c r="V47">
        <v>4.72</v>
      </c>
      <c r="W47">
        <v>13.330000000000002</v>
      </c>
      <c r="X47">
        <v>43.72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13.097291999999999</v>
      </c>
      <c r="AH47">
        <v>0</v>
      </c>
      <c r="AI47">
        <v>0</v>
      </c>
      <c r="AJ47">
        <v>0</v>
      </c>
      <c r="AK47">
        <v>15.933996847911741</v>
      </c>
      <c r="AL47">
        <v>0</v>
      </c>
      <c r="AM47">
        <v>0</v>
      </c>
      <c r="AN47">
        <v>0</v>
      </c>
      <c r="AO47">
        <v>0</v>
      </c>
      <c r="AP47">
        <v>0.52769600000000016</v>
      </c>
      <c r="AQ47">
        <v>0</v>
      </c>
      <c r="AR47">
        <v>0.32826902173913047</v>
      </c>
      <c r="AS47">
        <v>3.1722554267023497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723.23883357825287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432.36</v>
      </c>
      <c r="M48">
        <v>27.12</v>
      </c>
      <c r="N48">
        <v>35</v>
      </c>
      <c r="O48">
        <v>0</v>
      </c>
      <c r="P48">
        <v>37.123067515081395</v>
      </c>
      <c r="Q48">
        <v>6.0630699088145894</v>
      </c>
      <c r="R48">
        <v>12.496931762395679</v>
      </c>
      <c r="S48">
        <v>7.7799999999999994</v>
      </c>
      <c r="T48">
        <v>0</v>
      </c>
      <c r="U48">
        <v>11.609386266321296</v>
      </c>
      <c r="V48">
        <v>4.72</v>
      </c>
      <c r="W48">
        <v>13.330000000000002</v>
      </c>
      <c r="X48">
        <v>43.72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13.097291999999999</v>
      </c>
      <c r="AH48">
        <v>0</v>
      </c>
      <c r="AI48">
        <v>0</v>
      </c>
      <c r="AJ48">
        <v>0</v>
      </c>
      <c r="AK48">
        <v>15.933996847911741</v>
      </c>
      <c r="AL48">
        <v>0</v>
      </c>
      <c r="AM48">
        <v>0</v>
      </c>
      <c r="AN48">
        <v>0</v>
      </c>
      <c r="AO48">
        <v>0</v>
      </c>
      <c r="AP48">
        <v>0.52769600000000016</v>
      </c>
      <c r="AQ48">
        <v>0</v>
      </c>
      <c r="AR48">
        <v>0.32826902173913047</v>
      </c>
      <c r="AS48">
        <v>3.1722554267023497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671.94892722361124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4.9500000000000011</v>
      </c>
      <c r="L49">
        <v>355.49</v>
      </c>
      <c r="M49">
        <v>27.12</v>
      </c>
      <c r="N49">
        <v>35</v>
      </c>
      <c r="O49">
        <v>0</v>
      </c>
      <c r="P49">
        <v>37.123067515081395</v>
      </c>
      <c r="Q49">
        <v>6.0600000000000005</v>
      </c>
      <c r="R49">
        <v>6.87</v>
      </c>
      <c r="S49">
        <v>7.78</v>
      </c>
      <c r="T49">
        <v>0</v>
      </c>
      <c r="U49">
        <v>11.609386266321296</v>
      </c>
      <c r="V49">
        <v>4.72</v>
      </c>
      <c r="W49">
        <v>13.330000000000002</v>
      </c>
      <c r="X49">
        <v>43.72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13.097291999999999</v>
      </c>
      <c r="AH49">
        <v>0</v>
      </c>
      <c r="AI49">
        <v>0</v>
      </c>
      <c r="AJ49">
        <v>0</v>
      </c>
      <c r="AK49">
        <v>15.933996847911741</v>
      </c>
      <c r="AL49">
        <v>0</v>
      </c>
      <c r="AM49">
        <v>0</v>
      </c>
      <c r="AN49">
        <v>0</v>
      </c>
      <c r="AO49">
        <v>0</v>
      </c>
      <c r="AP49">
        <v>0.52769600000000016</v>
      </c>
      <c r="AQ49">
        <v>0</v>
      </c>
      <c r="AR49">
        <v>0.32826902173913047</v>
      </c>
      <c r="AS49">
        <v>3.1722554267023497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589.44892555240096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</v>
      </c>
      <c r="L50">
        <v>307.45111618365166</v>
      </c>
      <c r="M50">
        <v>27.12</v>
      </c>
      <c r="N50">
        <v>35</v>
      </c>
      <c r="O50">
        <v>0</v>
      </c>
      <c r="P50">
        <v>37.123067515081395</v>
      </c>
      <c r="Q50">
        <v>6.0644104803493457</v>
      </c>
      <c r="R50">
        <v>6.87</v>
      </c>
      <c r="S50">
        <v>7.78</v>
      </c>
      <c r="T50">
        <v>0</v>
      </c>
      <c r="U50">
        <v>11.609386266321296</v>
      </c>
      <c r="V50">
        <v>4.72</v>
      </c>
      <c r="W50">
        <v>13.32</v>
      </c>
      <c r="X50">
        <v>43.72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13.097291999999999</v>
      </c>
      <c r="AH50">
        <v>0</v>
      </c>
      <c r="AI50">
        <v>0</v>
      </c>
      <c r="AJ50">
        <v>0</v>
      </c>
      <c r="AK50">
        <v>15.933996847911741</v>
      </c>
      <c r="AL50">
        <v>0</v>
      </c>
      <c r="AM50">
        <v>0</v>
      </c>
      <c r="AN50">
        <v>0</v>
      </c>
      <c r="AO50">
        <v>0</v>
      </c>
      <c r="AP50">
        <v>0.52769600000000016</v>
      </c>
      <c r="AQ50">
        <v>0</v>
      </c>
      <c r="AR50">
        <v>0.32826902173913047</v>
      </c>
      <c r="AS50">
        <v>3.1722554267023497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541.60445221640202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</v>
      </c>
      <c r="L51">
        <v>307.45111618365166</v>
      </c>
      <c r="M51">
        <v>27.12</v>
      </c>
      <c r="N51">
        <v>35</v>
      </c>
      <c r="O51">
        <v>0</v>
      </c>
      <c r="P51">
        <v>37.123067515081395</v>
      </c>
      <c r="Q51">
        <v>3.5900000000000003</v>
      </c>
      <c r="R51">
        <v>6.87</v>
      </c>
      <c r="S51">
        <v>4.28</v>
      </c>
      <c r="T51">
        <v>0</v>
      </c>
      <c r="U51">
        <v>11.609386266321296</v>
      </c>
      <c r="V51">
        <v>2.5919576719576716</v>
      </c>
      <c r="W51">
        <v>13.330000000000002</v>
      </c>
      <c r="X51">
        <v>43.72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13.097291999999999</v>
      </c>
      <c r="AH51">
        <v>0</v>
      </c>
      <c r="AI51">
        <v>0</v>
      </c>
      <c r="AJ51">
        <v>0</v>
      </c>
      <c r="AK51">
        <v>15.933996847911741</v>
      </c>
      <c r="AL51">
        <v>0</v>
      </c>
      <c r="AM51">
        <v>0</v>
      </c>
      <c r="AN51">
        <v>0</v>
      </c>
      <c r="AO51">
        <v>0</v>
      </c>
      <c r="AP51">
        <v>0.52769600000000016</v>
      </c>
      <c r="AQ51">
        <v>0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531.60987333010371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</v>
      </c>
      <c r="L52">
        <v>307.45111618365166</v>
      </c>
      <c r="M52">
        <v>27.12</v>
      </c>
      <c r="N52">
        <v>35</v>
      </c>
      <c r="O52">
        <v>0</v>
      </c>
      <c r="P52">
        <v>37.123067515081395</v>
      </c>
      <c r="Q52">
        <v>3.5099999999999993</v>
      </c>
      <c r="R52">
        <v>6.87</v>
      </c>
      <c r="S52">
        <v>4.28</v>
      </c>
      <c r="T52">
        <v>0</v>
      </c>
      <c r="U52">
        <v>11.609386266321296</v>
      </c>
      <c r="V52">
        <v>2.5919576719576716</v>
      </c>
      <c r="W52">
        <v>13.330000000000002</v>
      </c>
      <c r="X52">
        <v>43.72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13.097291999999999</v>
      </c>
      <c r="AH52">
        <v>0</v>
      </c>
      <c r="AI52">
        <v>0</v>
      </c>
      <c r="AJ52">
        <v>0</v>
      </c>
      <c r="AK52">
        <v>15.933996847911741</v>
      </c>
      <c r="AL52">
        <v>0</v>
      </c>
      <c r="AM52">
        <v>0</v>
      </c>
      <c r="AN52">
        <v>0</v>
      </c>
      <c r="AO52">
        <v>0</v>
      </c>
      <c r="AP52">
        <v>0.52769600000000016</v>
      </c>
      <c r="AQ52">
        <v>0</v>
      </c>
      <c r="AR52">
        <v>0.32826902173913047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531.52987333010367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</v>
      </c>
      <c r="L53">
        <v>307.45111618365166</v>
      </c>
      <c r="M53">
        <v>27.12</v>
      </c>
      <c r="N53">
        <v>35</v>
      </c>
      <c r="O53">
        <v>0</v>
      </c>
      <c r="P53">
        <v>37.123067515081395</v>
      </c>
      <c r="Q53">
        <v>3.5099999999999993</v>
      </c>
      <c r="R53">
        <v>6.87</v>
      </c>
      <c r="S53">
        <v>4.28</v>
      </c>
      <c r="T53">
        <v>0</v>
      </c>
      <c r="U53">
        <v>11.609386266321296</v>
      </c>
      <c r="V53">
        <v>2.5919576719576716</v>
      </c>
      <c r="W53">
        <v>13.330000000000002</v>
      </c>
      <c r="X53">
        <v>43.72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13.097291999999999</v>
      </c>
      <c r="AH53">
        <v>0</v>
      </c>
      <c r="AI53">
        <v>0</v>
      </c>
      <c r="AJ53">
        <v>0</v>
      </c>
      <c r="AK53">
        <v>15.933996847911741</v>
      </c>
      <c r="AL53">
        <v>0</v>
      </c>
      <c r="AM53">
        <v>0</v>
      </c>
      <c r="AN53">
        <v>0</v>
      </c>
      <c r="AO53">
        <v>0</v>
      </c>
      <c r="AP53">
        <v>0.52769600000000016</v>
      </c>
      <c r="AQ53">
        <v>0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531.52987333010367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</v>
      </c>
      <c r="L54">
        <v>307.45111618365166</v>
      </c>
      <c r="M54">
        <v>27.12</v>
      </c>
      <c r="N54">
        <v>35</v>
      </c>
      <c r="O54">
        <v>0</v>
      </c>
      <c r="P54">
        <v>37.123067515081395</v>
      </c>
      <c r="Q54">
        <v>3.5099999999999993</v>
      </c>
      <c r="R54">
        <v>6.87</v>
      </c>
      <c r="S54">
        <v>4.28</v>
      </c>
      <c r="T54">
        <v>0</v>
      </c>
      <c r="U54">
        <v>11.609386266321296</v>
      </c>
      <c r="V54">
        <v>2.5919576719576716</v>
      </c>
      <c r="W54">
        <v>13.330000000000002</v>
      </c>
      <c r="X54">
        <v>43.72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13.097291999999999</v>
      </c>
      <c r="AH54">
        <v>0</v>
      </c>
      <c r="AI54">
        <v>0</v>
      </c>
      <c r="AJ54">
        <v>0</v>
      </c>
      <c r="AK54">
        <v>15.933996847911741</v>
      </c>
      <c r="AL54">
        <v>0</v>
      </c>
      <c r="AM54">
        <v>0</v>
      </c>
      <c r="AN54">
        <v>0</v>
      </c>
      <c r="AO54">
        <v>0</v>
      </c>
      <c r="AP54">
        <v>0.52769600000000016</v>
      </c>
      <c r="AQ54">
        <v>0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531.52987333010367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</v>
      </c>
      <c r="L55">
        <v>307.45111618365166</v>
      </c>
      <c r="M55">
        <v>27.12</v>
      </c>
      <c r="N55">
        <v>35</v>
      </c>
      <c r="O55">
        <v>0</v>
      </c>
      <c r="P55">
        <v>37.123067515081395</v>
      </c>
      <c r="Q55">
        <v>3.5099999999999993</v>
      </c>
      <c r="R55">
        <v>6.87</v>
      </c>
      <c r="S55">
        <v>4.28</v>
      </c>
      <c r="T55">
        <v>0</v>
      </c>
      <c r="U55">
        <v>11.609386266321296</v>
      </c>
      <c r="V55">
        <v>2.5919576719576716</v>
      </c>
      <c r="W55">
        <v>13.330000000000002</v>
      </c>
      <c r="X55">
        <v>43.72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13.097291999999999</v>
      </c>
      <c r="AH55">
        <v>0</v>
      </c>
      <c r="AI55">
        <v>0</v>
      </c>
      <c r="AJ55">
        <v>0</v>
      </c>
      <c r="AK55">
        <v>15.933996847911741</v>
      </c>
      <c r="AL55">
        <v>0</v>
      </c>
      <c r="AM55">
        <v>0</v>
      </c>
      <c r="AN55">
        <v>0</v>
      </c>
      <c r="AO55">
        <v>0</v>
      </c>
      <c r="AP55">
        <v>0.52769600000000016</v>
      </c>
      <c r="AQ55">
        <v>0</v>
      </c>
      <c r="AR55">
        <v>1.3008043478260871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532.5024086561906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307.45111618365166</v>
      </c>
      <c r="M56">
        <v>27.12</v>
      </c>
      <c r="N56">
        <v>35</v>
      </c>
      <c r="O56">
        <v>0</v>
      </c>
      <c r="P56">
        <v>37.123067515081395</v>
      </c>
      <c r="Q56">
        <v>3.5099999999999993</v>
      </c>
      <c r="R56">
        <v>6.87</v>
      </c>
      <c r="S56">
        <v>4.28</v>
      </c>
      <c r="T56">
        <v>0</v>
      </c>
      <c r="U56">
        <v>11.609386266321296</v>
      </c>
      <c r="V56">
        <v>2.5919576719576716</v>
      </c>
      <c r="W56">
        <v>13.330000000000002</v>
      </c>
      <c r="X56">
        <v>43.72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13.097291999999999</v>
      </c>
      <c r="AH56">
        <v>0</v>
      </c>
      <c r="AI56">
        <v>0</v>
      </c>
      <c r="AJ56">
        <v>0</v>
      </c>
      <c r="AK56">
        <v>15.933996847911741</v>
      </c>
      <c r="AL56">
        <v>0</v>
      </c>
      <c r="AM56">
        <v>0</v>
      </c>
      <c r="AN56">
        <v>0</v>
      </c>
      <c r="AO56">
        <v>0</v>
      </c>
      <c r="AP56">
        <v>0.52769600000000016</v>
      </c>
      <c r="AQ56">
        <v>0</v>
      </c>
      <c r="AR56">
        <v>1.3008043478260871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532.30240865619066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307.04000000000002</v>
      </c>
      <c r="M57">
        <v>27.12</v>
      </c>
      <c r="N57">
        <v>35</v>
      </c>
      <c r="O57">
        <v>0</v>
      </c>
      <c r="P57">
        <v>37.123067515081395</v>
      </c>
      <c r="Q57">
        <v>3.5099999999999993</v>
      </c>
      <c r="R57">
        <v>6.87</v>
      </c>
      <c r="S57">
        <v>4.28</v>
      </c>
      <c r="T57">
        <v>0</v>
      </c>
      <c r="U57">
        <v>11.609386266321296</v>
      </c>
      <c r="V57">
        <v>2.5925072604065824</v>
      </c>
      <c r="W57">
        <v>13.32</v>
      </c>
      <c r="X57">
        <v>43.72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13.097291999999999</v>
      </c>
      <c r="AH57">
        <v>0</v>
      </c>
      <c r="AI57">
        <v>0</v>
      </c>
      <c r="AJ57">
        <v>0</v>
      </c>
      <c r="AK57">
        <v>15.933996847911741</v>
      </c>
      <c r="AL57">
        <v>0</v>
      </c>
      <c r="AM57">
        <v>0</v>
      </c>
      <c r="AN57">
        <v>0</v>
      </c>
      <c r="AO57">
        <v>0</v>
      </c>
      <c r="AP57">
        <v>0.52769600000000016</v>
      </c>
      <c r="AQ57">
        <v>0</v>
      </c>
      <c r="AR57">
        <v>1.3008043478260871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531.88184206098788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307.04000000000002</v>
      </c>
      <c r="M58">
        <v>27.12</v>
      </c>
      <c r="N58">
        <v>35</v>
      </c>
      <c r="O58">
        <v>0</v>
      </c>
      <c r="P58">
        <v>37.123067515081395</v>
      </c>
      <c r="Q58">
        <v>3.5099999999999993</v>
      </c>
      <c r="R58">
        <v>6.87</v>
      </c>
      <c r="S58">
        <v>4.28</v>
      </c>
      <c r="T58">
        <v>0</v>
      </c>
      <c r="U58">
        <v>11.609386266321296</v>
      </c>
      <c r="V58">
        <v>2.5925072604065824</v>
      </c>
      <c r="W58">
        <v>13.32</v>
      </c>
      <c r="X58">
        <v>43.72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13.097291999999999</v>
      </c>
      <c r="AH58">
        <v>0</v>
      </c>
      <c r="AI58">
        <v>0</v>
      </c>
      <c r="AJ58">
        <v>0</v>
      </c>
      <c r="AK58">
        <v>15.933996847911741</v>
      </c>
      <c r="AL58">
        <v>0</v>
      </c>
      <c r="AM58">
        <v>0</v>
      </c>
      <c r="AN58">
        <v>0</v>
      </c>
      <c r="AO58">
        <v>0</v>
      </c>
      <c r="AP58">
        <v>0.52769600000000016</v>
      </c>
      <c r="AQ58">
        <v>0</v>
      </c>
      <c r="AR58">
        <v>1.3008043478260871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531.88184206098788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307.04000000000002</v>
      </c>
      <c r="M59">
        <v>27.12</v>
      </c>
      <c r="N59">
        <v>35</v>
      </c>
      <c r="O59">
        <v>0</v>
      </c>
      <c r="P59">
        <v>37.123067515081395</v>
      </c>
      <c r="Q59">
        <v>3.5099999999999993</v>
      </c>
      <c r="R59">
        <v>6.87</v>
      </c>
      <c r="S59">
        <v>4.28</v>
      </c>
      <c r="T59">
        <v>0</v>
      </c>
      <c r="U59">
        <v>11.609386266321296</v>
      </c>
      <c r="V59">
        <v>2.5925072604065824</v>
      </c>
      <c r="W59">
        <v>13.32</v>
      </c>
      <c r="X59">
        <v>43.72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13.097291999999999</v>
      </c>
      <c r="AH59">
        <v>0</v>
      </c>
      <c r="AI59">
        <v>0</v>
      </c>
      <c r="AJ59">
        <v>0</v>
      </c>
      <c r="AK59">
        <v>15.933996847911741</v>
      </c>
      <c r="AL59">
        <v>0</v>
      </c>
      <c r="AM59">
        <v>0</v>
      </c>
      <c r="AN59">
        <v>0</v>
      </c>
      <c r="AO59">
        <v>0</v>
      </c>
      <c r="AP59">
        <v>0.52769600000000016</v>
      </c>
      <c r="AQ59">
        <v>0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530.90930673490095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307.04000000000002</v>
      </c>
      <c r="M60">
        <v>27.12</v>
      </c>
      <c r="N60">
        <v>35</v>
      </c>
      <c r="O60">
        <v>0</v>
      </c>
      <c r="P60">
        <v>37.123067515081395</v>
      </c>
      <c r="Q60">
        <v>3.5099999999999993</v>
      </c>
      <c r="R60">
        <v>6.87</v>
      </c>
      <c r="S60">
        <v>4.28</v>
      </c>
      <c r="T60">
        <v>0</v>
      </c>
      <c r="U60">
        <v>11.609386266321296</v>
      </c>
      <c r="V60">
        <v>2.5925072604065824</v>
      </c>
      <c r="W60">
        <v>13.32</v>
      </c>
      <c r="X60">
        <v>43.72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13.097291999999999</v>
      </c>
      <c r="AH60">
        <v>0</v>
      </c>
      <c r="AI60">
        <v>0</v>
      </c>
      <c r="AJ60">
        <v>0</v>
      </c>
      <c r="AK60">
        <v>15.933996847911741</v>
      </c>
      <c r="AL60">
        <v>0</v>
      </c>
      <c r="AM60">
        <v>0</v>
      </c>
      <c r="AN60">
        <v>0</v>
      </c>
      <c r="AO60">
        <v>0</v>
      </c>
      <c r="AP60">
        <v>0.52769600000000016</v>
      </c>
      <c r="AQ60">
        <v>0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530.90930673490095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307.04000000000002</v>
      </c>
      <c r="M61">
        <v>27.12</v>
      </c>
      <c r="N61">
        <v>35</v>
      </c>
      <c r="O61">
        <v>0</v>
      </c>
      <c r="P61">
        <v>37.123067515081395</v>
      </c>
      <c r="Q61">
        <v>3.5099999999999993</v>
      </c>
      <c r="R61">
        <v>6.87</v>
      </c>
      <c r="S61">
        <v>4.28</v>
      </c>
      <c r="T61">
        <v>0</v>
      </c>
      <c r="U61">
        <v>11.609386266321296</v>
      </c>
      <c r="V61">
        <v>2.5925072604065824</v>
      </c>
      <c r="W61">
        <v>13.32</v>
      </c>
      <c r="X61">
        <v>43.72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13.097291999999999</v>
      </c>
      <c r="AH61">
        <v>0</v>
      </c>
      <c r="AI61">
        <v>0</v>
      </c>
      <c r="AJ61">
        <v>0</v>
      </c>
      <c r="AK61">
        <v>15.933996847911741</v>
      </c>
      <c r="AL61">
        <v>0</v>
      </c>
      <c r="AM61">
        <v>0</v>
      </c>
      <c r="AN61">
        <v>0</v>
      </c>
      <c r="AO61">
        <v>0</v>
      </c>
      <c r="AP61">
        <v>0.52769600000000016</v>
      </c>
      <c r="AQ61">
        <v>0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530.90930673490095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307.04000000000002</v>
      </c>
      <c r="M62">
        <v>27.12</v>
      </c>
      <c r="N62">
        <v>35</v>
      </c>
      <c r="O62">
        <v>0</v>
      </c>
      <c r="P62">
        <v>37.123067515081395</v>
      </c>
      <c r="Q62">
        <v>3.5099999999999993</v>
      </c>
      <c r="R62">
        <v>6.87</v>
      </c>
      <c r="S62">
        <v>4.28</v>
      </c>
      <c r="T62">
        <v>0</v>
      </c>
      <c r="U62">
        <v>11.609386266321296</v>
      </c>
      <c r="V62">
        <v>4.72</v>
      </c>
      <c r="W62">
        <v>13.32</v>
      </c>
      <c r="X62">
        <v>43.72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13.097291999999999</v>
      </c>
      <c r="AH62">
        <v>0</v>
      </c>
      <c r="AI62">
        <v>0</v>
      </c>
      <c r="AJ62">
        <v>0</v>
      </c>
      <c r="AK62">
        <v>15.933996847911741</v>
      </c>
      <c r="AL62">
        <v>0</v>
      </c>
      <c r="AM62">
        <v>0</v>
      </c>
      <c r="AN62">
        <v>0</v>
      </c>
      <c r="AO62">
        <v>0</v>
      </c>
      <c r="AP62">
        <v>0.52769600000000016</v>
      </c>
      <c r="AQ62">
        <v>0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533.03679947449439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</v>
      </c>
      <c r="L63">
        <v>307.04000000000002</v>
      </c>
      <c r="M63">
        <v>27.12</v>
      </c>
      <c r="N63">
        <v>35</v>
      </c>
      <c r="O63">
        <v>0</v>
      </c>
      <c r="P63">
        <v>37.123067515081395</v>
      </c>
      <c r="Q63">
        <v>3.5099999999999993</v>
      </c>
      <c r="R63">
        <v>6.87</v>
      </c>
      <c r="S63">
        <v>4.28</v>
      </c>
      <c r="T63">
        <v>0</v>
      </c>
      <c r="U63">
        <v>11.609386266321296</v>
      </c>
      <c r="V63">
        <v>2.48</v>
      </c>
      <c r="W63">
        <v>13.32</v>
      </c>
      <c r="X63">
        <v>43.72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4.8568501135503404</v>
      </c>
      <c r="AF63">
        <v>2.61696247464503</v>
      </c>
      <c r="AG63">
        <v>13.097291999999999</v>
      </c>
      <c r="AH63">
        <v>0</v>
      </c>
      <c r="AI63">
        <v>0</v>
      </c>
      <c r="AJ63">
        <v>0</v>
      </c>
      <c r="AK63">
        <v>15.933996847911741</v>
      </c>
      <c r="AL63">
        <v>0</v>
      </c>
      <c r="AM63">
        <v>0</v>
      </c>
      <c r="AN63">
        <v>0</v>
      </c>
      <c r="AO63">
        <v>0</v>
      </c>
      <c r="AP63">
        <v>0.52769600000000016</v>
      </c>
      <c r="AQ63">
        <v>0</v>
      </c>
      <c r="AR63">
        <v>0.32826902173913047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535.6536495880448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</v>
      </c>
      <c r="L64">
        <v>307.04000000000002</v>
      </c>
      <c r="M64">
        <v>27.12</v>
      </c>
      <c r="N64">
        <v>35</v>
      </c>
      <c r="O64">
        <v>0</v>
      </c>
      <c r="P64">
        <v>37.123067515081395</v>
      </c>
      <c r="Q64">
        <v>3.5099999999999993</v>
      </c>
      <c r="R64">
        <v>6.87</v>
      </c>
      <c r="S64">
        <v>4.28</v>
      </c>
      <c r="T64">
        <v>0</v>
      </c>
      <c r="U64">
        <v>11.609386266321296</v>
      </c>
      <c r="V64">
        <v>2.48</v>
      </c>
      <c r="W64">
        <v>13.32</v>
      </c>
      <c r="X64">
        <v>43.72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4.8568501135503404</v>
      </c>
      <c r="AF64">
        <v>2.61696247464503</v>
      </c>
      <c r="AG64">
        <v>13.097291999999999</v>
      </c>
      <c r="AH64">
        <v>0</v>
      </c>
      <c r="AI64">
        <v>0</v>
      </c>
      <c r="AJ64">
        <v>0</v>
      </c>
      <c r="AK64">
        <v>15.933996847911741</v>
      </c>
      <c r="AL64">
        <v>0</v>
      </c>
      <c r="AM64">
        <v>0</v>
      </c>
      <c r="AN64">
        <v>0</v>
      </c>
      <c r="AO64">
        <v>0</v>
      </c>
      <c r="AP64">
        <v>0.52769600000000016</v>
      </c>
      <c r="AQ64">
        <v>0</v>
      </c>
      <c r="AR64">
        <v>0.32826902173913047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535.85364958804485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</v>
      </c>
      <c r="L65">
        <v>307.04000000000002</v>
      </c>
      <c r="M65">
        <v>27.12</v>
      </c>
      <c r="N65">
        <v>35</v>
      </c>
      <c r="O65">
        <v>0</v>
      </c>
      <c r="P65">
        <v>37.123067515081395</v>
      </c>
      <c r="Q65">
        <v>3.5099999999999993</v>
      </c>
      <c r="R65">
        <v>6.87</v>
      </c>
      <c r="S65">
        <v>4.28</v>
      </c>
      <c r="T65">
        <v>0</v>
      </c>
      <c r="U65">
        <v>11.609386266321296</v>
      </c>
      <c r="V65">
        <v>2.4799999999999995</v>
      </c>
      <c r="W65">
        <v>12.94</v>
      </c>
      <c r="X65">
        <v>43.72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4.8568501135503404</v>
      </c>
      <c r="AF65">
        <v>2.61696247464503</v>
      </c>
      <c r="AG65">
        <v>13.097291999999999</v>
      </c>
      <c r="AH65">
        <v>0</v>
      </c>
      <c r="AI65">
        <v>0</v>
      </c>
      <c r="AJ65">
        <v>0</v>
      </c>
      <c r="AK65">
        <v>15.933996847911741</v>
      </c>
      <c r="AL65">
        <v>0</v>
      </c>
      <c r="AM65">
        <v>0</v>
      </c>
      <c r="AN65">
        <v>0</v>
      </c>
      <c r="AO65">
        <v>0</v>
      </c>
      <c r="AP65">
        <v>0.52769600000000016</v>
      </c>
      <c r="AQ65">
        <v>4.5870396825396815</v>
      </c>
      <c r="AR65">
        <v>0.32826902173913047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540.06068927058448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</v>
      </c>
      <c r="L66">
        <v>306.24</v>
      </c>
      <c r="M66">
        <v>27.12</v>
      </c>
      <c r="N66">
        <v>35</v>
      </c>
      <c r="O66">
        <v>0</v>
      </c>
      <c r="P66">
        <v>37.123067515081395</v>
      </c>
      <c r="Q66">
        <v>3.3322379032258063</v>
      </c>
      <c r="R66">
        <v>6.87</v>
      </c>
      <c r="S66">
        <v>4.2722193347193338</v>
      </c>
      <c r="T66">
        <v>0</v>
      </c>
      <c r="U66">
        <v>11.609386266321296</v>
      </c>
      <c r="V66">
        <v>2.4799999999999995</v>
      </c>
      <c r="W66">
        <v>13.330000000000002</v>
      </c>
      <c r="X66">
        <v>43.72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4.8568501135503404</v>
      </c>
      <c r="AF66">
        <v>2.61696247464503</v>
      </c>
      <c r="AG66">
        <v>13.097291999999999</v>
      </c>
      <c r="AH66">
        <v>0</v>
      </c>
      <c r="AI66">
        <v>0</v>
      </c>
      <c r="AJ66">
        <v>0</v>
      </c>
      <c r="AK66">
        <v>15.933996847911741</v>
      </c>
      <c r="AL66">
        <v>0</v>
      </c>
      <c r="AM66">
        <v>0</v>
      </c>
      <c r="AN66">
        <v>0</v>
      </c>
      <c r="AO66">
        <v>0</v>
      </c>
      <c r="AP66">
        <v>0.52769600000000016</v>
      </c>
      <c r="AQ66">
        <v>4.6637460317460304</v>
      </c>
      <c r="AR66">
        <v>0.32826902173913047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539.34185285773606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4.9498980138453934</v>
      </c>
      <c r="L67">
        <v>360.3</v>
      </c>
      <c r="M67">
        <v>27.12</v>
      </c>
      <c r="N67">
        <v>35</v>
      </c>
      <c r="O67">
        <v>0</v>
      </c>
      <c r="P67">
        <v>37.123067515081395</v>
      </c>
      <c r="Q67">
        <v>6.0600000000000005</v>
      </c>
      <c r="R67">
        <v>12.096542857142857</v>
      </c>
      <c r="S67">
        <v>7.45</v>
      </c>
      <c r="T67">
        <v>0</v>
      </c>
      <c r="U67">
        <v>11.609386266321296</v>
      </c>
      <c r="V67">
        <v>4.72</v>
      </c>
      <c r="W67">
        <v>13.330000000000002</v>
      </c>
      <c r="X67">
        <v>43.72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4.8568501135503404</v>
      </c>
      <c r="AF67">
        <v>2.61696247464503</v>
      </c>
      <c r="AG67">
        <v>13.097291999999999</v>
      </c>
      <c r="AH67">
        <v>0</v>
      </c>
      <c r="AI67">
        <v>0</v>
      </c>
      <c r="AJ67">
        <v>0</v>
      </c>
      <c r="AK67">
        <v>15.933996847911741</v>
      </c>
      <c r="AL67">
        <v>0</v>
      </c>
      <c r="AM67">
        <v>0</v>
      </c>
      <c r="AN67">
        <v>0</v>
      </c>
      <c r="AO67">
        <v>0</v>
      </c>
      <c r="AP67">
        <v>0.52769600000000016</v>
      </c>
      <c r="AQ67">
        <v>4.6637460317460304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606.7738364907791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4.9499062126982318</v>
      </c>
      <c r="L68">
        <v>451.5786272973902</v>
      </c>
      <c r="M68">
        <v>27.12</v>
      </c>
      <c r="N68">
        <v>35</v>
      </c>
      <c r="O68">
        <v>0</v>
      </c>
      <c r="P68">
        <v>37.123067515081395</v>
      </c>
      <c r="Q68">
        <v>6.0630699088145894</v>
      </c>
      <c r="R68">
        <v>12.496931762395679</v>
      </c>
      <c r="S68">
        <v>7.7799999999999994</v>
      </c>
      <c r="T68">
        <v>0</v>
      </c>
      <c r="U68">
        <v>11.609386266321296</v>
      </c>
      <c r="V68">
        <v>4.72</v>
      </c>
      <c r="W68">
        <v>13.330000000000002</v>
      </c>
      <c r="X68">
        <v>43.72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4.8568501135503404</v>
      </c>
      <c r="AF68">
        <v>2.61696247464503</v>
      </c>
      <c r="AG68">
        <v>13.097291999999999</v>
      </c>
      <c r="AH68">
        <v>0</v>
      </c>
      <c r="AI68">
        <v>0</v>
      </c>
      <c r="AJ68">
        <v>0</v>
      </c>
      <c r="AK68">
        <v>15.933996847911741</v>
      </c>
      <c r="AL68">
        <v>0</v>
      </c>
      <c r="AM68">
        <v>0</v>
      </c>
      <c r="AN68">
        <v>0</v>
      </c>
      <c r="AO68">
        <v>0</v>
      </c>
      <c r="AP68">
        <v>0.52769600000000016</v>
      </c>
      <c r="AQ68">
        <v>8.7291825396825384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702.85136730902593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4.9499062126982318</v>
      </c>
      <c r="L69">
        <v>490.01872121168975</v>
      </c>
      <c r="M69">
        <v>27.12</v>
      </c>
      <c r="N69">
        <v>35</v>
      </c>
      <c r="O69">
        <v>0</v>
      </c>
      <c r="P69">
        <v>37.123067515081395</v>
      </c>
      <c r="Q69">
        <v>6.0630699088145894</v>
      </c>
      <c r="R69">
        <v>12.496931762395679</v>
      </c>
      <c r="S69">
        <v>7.7799999999999994</v>
      </c>
      <c r="T69">
        <v>0</v>
      </c>
      <c r="U69">
        <v>11.609386266321296</v>
      </c>
      <c r="V69">
        <v>4.72</v>
      </c>
      <c r="W69">
        <v>13.330000000000002</v>
      </c>
      <c r="X69">
        <v>43.72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4.8568501135503404</v>
      </c>
      <c r="AF69">
        <v>2.61696247464503</v>
      </c>
      <c r="AG69">
        <v>13.097291999999999</v>
      </c>
      <c r="AH69">
        <v>0</v>
      </c>
      <c r="AI69">
        <v>0</v>
      </c>
      <c r="AJ69">
        <v>0</v>
      </c>
      <c r="AK69">
        <v>15.933996847911741</v>
      </c>
      <c r="AL69">
        <v>0</v>
      </c>
      <c r="AM69">
        <v>0</v>
      </c>
      <c r="AN69">
        <v>0</v>
      </c>
      <c r="AO69">
        <v>0</v>
      </c>
      <c r="AP69">
        <v>0.52769600000000016</v>
      </c>
      <c r="AQ69">
        <v>12.816096825396823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745.37837550903976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4.9499140371290142</v>
      </c>
      <c r="L70">
        <v>518.83878360533629</v>
      </c>
      <c r="M70">
        <v>27.12</v>
      </c>
      <c r="N70">
        <v>35</v>
      </c>
      <c r="O70">
        <v>0</v>
      </c>
      <c r="P70">
        <v>37.123067515081395</v>
      </c>
      <c r="Q70">
        <v>6.0630699088145894</v>
      </c>
      <c r="R70">
        <v>12.496931762395679</v>
      </c>
      <c r="S70">
        <v>7.7799999999999994</v>
      </c>
      <c r="T70">
        <v>0</v>
      </c>
      <c r="U70">
        <v>11.609386266321296</v>
      </c>
      <c r="V70">
        <v>4.72</v>
      </c>
      <c r="W70">
        <v>13.330000000000002</v>
      </c>
      <c r="X70">
        <v>43.72</v>
      </c>
      <c r="Y70">
        <v>0</v>
      </c>
      <c r="Z70">
        <v>0</v>
      </c>
      <c r="AA70">
        <v>0</v>
      </c>
      <c r="AB70">
        <v>0.98184546136534123</v>
      </c>
      <c r="AC70">
        <v>0</v>
      </c>
      <c r="AD70">
        <v>0</v>
      </c>
      <c r="AE70">
        <v>4.8568501135503404</v>
      </c>
      <c r="AF70">
        <v>2.61696247464503</v>
      </c>
      <c r="AG70">
        <v>13.097291999999999</v>
      </c>
      <c r="AH70">
        <v>6.8938054910242874</v>
      </c>
      <c r="AI70">
        <v>0</v>
      </c>
      <c r="AJ70">
        <v>0</v>
      </c>
      <c r="AK70">
        <v>15.933996847911741</v>
      </c>
      <c r="AL70">
        <v>0</v>
      </c>
      <c r="AM70">
        <v>0</v>
      </c>
      <c r="AN70">
        <v>0</v>
      </c>
      <c r="AO70">
        <v>0</v>
      </c>
      <c r="AP70">
        <v>0.52769600000000016</v>
      </c>
      <c r="AQ70">
        <v>13.761119047619045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783.01911890172892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8.9801430369060729</v>
      </c>
      <c r="L71">
        <v>556.79885705650292</v>
      </c>
      <c r="M71">
        <v>27.12</v>
      </c>
      <c r="N71">
        <v>35</v>
      </c>
      <c r="O71">
        <v>0</v>
      </c>
      <c r="P71">
        <v>37.123067515081395</v>
      </c>
      <c r="Q71">
        <v>6.0630699088145894</v>
      </c>
      <c r="R71">
        <v>12.496931762395679</v>
      </c>
      <c r="S71">
        <v>7.7799999999999994</v>
      </c>
      <c r="T71">
        <v>0</v>
      </c>
      <c r="U71">
        <v>11.609386266321296</v>
      </c>
      <c r="V71">
        <v>4.72</v>
      </c>
      <c r="W71">
        <v>13.330000000000002</v>
      </c>
      <c r="X71">
        <v>43.72</v>
      </c>
      <c r="Y71">
        <v>0</v>
      </c>
      <c r="Z71">
        <v>0.32522727272727275</v>
      </c>
      <c r="AA71">
        <v>0</v>
      </c>
      <c r="AB71">
        <v>3.8813578394598642</v>
      </c>
      <c r="AC71">
        <v>0</v>
      </c>
      <c r="AD71">
        <v>0</v>
      </c>
      <c r="AE71">
        <v>4.8568501135503404</v>
      </c>
      <c r="AF71">
        <v>2.61696247464503</v>
      </c>
      <c r="AG71">
        <v>13.097291999999999</v>
      </c>
      <c r="AH71">
        <v>13.793746990496306</v>
      </c>
      <c r="AI71">
        <v>0</v>
      </c>
      <c r="AJ71">
        <v>0</v>
      </c>
      <c r="AK71">
        <v>15.933996847911741</v>
      </c>
      <c r="AL71">
        <v>0</v>
      </c>
      <c r="AM71">
        <v>0</v>
      </c>
      <c r="AN71">
        <v>0</v>
      </c>
      <c r="AO71">
        <v>0</v>
      </c>
      <c r="AP71">
        <v>0.52769600000000016</v>
      </c>
      <c r="AQ71">
        <v>13.761119047619045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835.13410250296636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8.9701369925776593</v>
      </c>
      <c r="L72">
        <v>556.79885705650292</v>
      </c>
      <c r="M72">
        <v>27.12</v>
      </c>
      <c r="N72">
        <v>35</v>
      </c>
      <c r="O72">
        <v>0</v>
      </c>
      <c r="P72">
        <v>37.123067515081395</v>
      </c>
      <c r="Q72">
        <v>6.0630699088145894</v>
      </c>
      <c r="R72">
        <v>12.496931762395679</v>
      </c>
      <c r="S72">
        <v>7.7799999999999994</v>
      </c>
      <c r="T72">
        <v>0</v>
      </c>
      <c r="U72">
        <v>11.609386266321296</v>
      </c>
      <c r="V72">
        <v>4.72</v>
      </c>
      <c r="W72">
        <v>13.330000000000002</v>
      </c>
      <c r="X72">
        <v>43.72</v>
      </c>
      <c r="Y72">
        <v>0</v>
      </c>
      <c r="Z72">
        <v>1.9206818181818182</v>
      </c>
      <c r="AA72">
        <v>3.5399071729957803</v>
      </c>
      <c r="AB72">
        <v>3.8813578394598642</v>
      </c>
      <c r="AC72">
        <v>2.8503243285691848</v>
      </c>
      <c r="AD72">
        <v>0</v>
      </c>
      <c r="AE72">
        <v>9.7137002271006807</v>
      </c>
      <c r="AF72">
        <v>2.9053498985801216</v>
      </c>
      <c r="AG72">
        <v>13.097291999999999</v>
      </c>
      <c r="AH72">
        <v>20.684484477296728</v>
      </c>
      <c r="AI72">
        <v>0</v>
      </c>
      <c r="AJ72">
        <v>0</v>
      </c>
      <c r="AK72">
        <v>15.933996847911741</v>
      </c>
      <c r="AL72">
        <v>0</v>
      </c>
      <c r="AM72">
        <v>1.5525431357839456</v>
      </c>
      <c r="AN72">
        <v>0</v>
      </c>
      <c r="AO72">
        <v>0</v>
      </c>
      <c r="AP72">
        <v>0.52769600000000016</v>
      </c>
      <c r="AQ72">
        <v>13.761119047619045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856.69830066572729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8.9801368881571939</v>
      </c>
      <c r="L73">
        <v>556.79885705650292</v>
      </c>
      <c r="M73">
        <v>27.12</v>
      </c>
      <c r="N73">
        <v>35</v>
      </c>
      <c r="O73">
        <v>0</v>
      </c>
      <c r="P73">
        <v>37.123067515081395</v>
      </c>
      <c r="Q73">
        <v>6.0630699088145894</v>
      </c>
      <c r="R73">
        <v>12.496931762395679</v>
      </c>
      <c r="S73">
        <v>7.7799999999999994</v>
      </c>
      <c r="T73">
        <v>0</v>
      </c>
      <c r="U73">
        <v>11.609386266321296</v>
      </c>
      <c r="V73">
        <v>4.72</v>
      </c>
      <c r="W73">
        <v>13.330000000000002</v>
      </c>
      <c r="X73">
        <v>43.72</v>
      </c>
      <c r="Y73">
        <v>0</v>
      </c>
      <c r="Z73">
        <v>3.844431818181818</v>
      </c>
      <c r="AA73">
        <v>8.2822784810126571</v>
      </c>
      <c r="AB73">
        <v>7.7657839459864952</v>
      </c>
      <c r="AC73">
        <v>5.712921313020261</v>
      </c>
      <c r="AD73">
        <v>2.6938183194549583</v>
      </c>
      <c r="AE73">
        <v>9.7137002271006807</v>
      </c>
      <c r="AF73">
        <v>8.7191176470588232</v>
      </c>
      <c r="AG73">
        <v>13.097291999999999</v>
      </c>
      <c r="AH73">
        <v>27.133429355860613</v>
      </c>
      <c r="AI73">
        <v>0</v>
      </c>
      <c r="AJ73">
        <v>0</v>
      </c>
      <c r="AK73">
        <v>15.933996847911741</v>
      </c>
      <c r="AL73">
        <v>0</v>
      </c>
      <c r="AM73">
        <v>3.1050862715678913</v>
      </c>
      <c r="AN73">
        <v>0</v>
      </c>
      <c r="AO73">
        <v>0</v>
      </c>
      <c r="AP73">
        <v>0.52769600000000016</v>
      </c>
      <c r="AQ73">
        <v>18.348158730158726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891.2175587251229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8.9801368881571939</v>
      </c>
      <c r="L74">
        <v>556.79885705650292</v>
      </c>
      <c r="M74">
        <v>27.12</v>
      </c>
      <c r="N74">
        <v>35</v>
      </c>
      <c r="O74">
        <v>0</v>
      </c>
      <c r="P74">
        <v>37.123067515081395</v>
      </c>
      <c r="Q74">
        <v>6.0630699088145894</v>
      </c>
      <c r="R74">
        <v>12.496931762395679</v>
      </c>
      <c r="S74">
        <v>7.7799999999999994</v>
      </c>
      <c r="T74">
        <v>0</v>
      </c>
      <c r="U74">
        <v>11.609386266321296</v>
      </c>
      <c r="V74">
        <v>4.72</v>
      </c>
      <c r="W74">
        <v>13.330000000000002</v>
      </c>
      <c r="X74">
        <v>43.72</v>
      </c>
      <c r="Y74">
        <v>0</v>
      </c>
      <c r="Z74">
        <v>3.844431818181818</v>
      </c>
      <c r="AA74">
        <v>12.423417721518987</v>
      </c>
      <c r="AB74">
        <v>7.7657839459864952</v>
      </c>
      <c r="AC74">
        <v>5.712921313020261</v>
      </c>
      <c r="AD74">
        <v>5.1790037850113553</v>
      </c>
      <c r="AE74">
        <v>9.7137002271006807</v>
      </c>
      <c r="AF74">
        <v>8.7191176470588232</v>
      </c>
      <c r="AG74">
        <v>13.097291999999999</v>
      </c>
      <c r="AH74">
        <v>34.334035269271382</v>
      </c>
      <c r="AI74">
        <v>0</v>
      </c>
      <c r="AJ74">
        <v>0</v>
      </c>
      <c r="AK74">
        <v>15.933996847911741</v>
      </c>
      <c r="AL74">
        <v>0</v>
      </c>
      <c r="AM74">
        <v>4.439782445611403</v>
      </c>
      <c r="AN74">
        <v>0</v>
      </c>
      <c r="AO74">
        <v>0</v>
      </c>
      <c r="AP74">
        <v>0.52769600000000016</v>
      </c>
      <c r="AQ74">
        <v>18.348158730158726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906.37918551863982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8.9801368881571939</v>
      </c>
      <c r="L75">
        <v>556.79885705650292</v>
      </c>
      <c r="M75">
        <v>27.12</v>
      </c>
      <c r="N75">
        <v>35</v>
      </c>
      <c r="O75">
        <v>0</v>
      </c>
      <c r="P75">
        <v>37.123067515081395</v>
      </c>
      <c r="Q75">
        <v>6.0630699088145894</v>
      </c>
      <c r="R75">
        <v>12.496931762395679</v>
      </c>
      <c r="S75">
        <v>7.7799999999999994</v>
      </c>
      <c r="T75">
        <v>0</v>
      </c>
      <c r="U75">
        <v>12.05</v>
      </c>
      <c r="V75">
        <v>4.72</v>
      </c>
      <c r="W75">
        <v>13.330000000000002</v>
      </c>
      <c r="X75">
        <v>43.72</v>
      </c>
      <c r="Y75">
        <v>0</v>
      </c>
      <c r="Z75">
        <v>3.844431818181818</v>
      </c>
      <c r="AA75">
        <v>12.423417721518987</v>
      </c>
      <c r="AB75">
        <v>7.7657839459864952</v>
      </c>
      <c r="AC75">
        <v>5.712921313020261</v>
      </c>
      <c r="AD75">
        <v>8.0814549583648745</v>
      </c>
      <c r="AE75">
        <v>9.7137002271006807</v>
      </c>
      <c r="AF75">
        <v>8.7191176470588232</v>
      </c>
      <c r="AG75">
        <v>13.097291999999999</v>
      </c>
      <c r="AH75">
        <v>34.334035269271382</v>
      </c>
      <c r="AI75">
        <v>0</v>
      </c>
      <c r="AJ75">
        <v>0</v>
      </c>
      <c r="AK75">
        <v>15.933996847911741</v>
      </c>
      <c r="AL75">
        <v>0</v>
      </c>
      <c r="AM75">
        <v>4.439782445611403</v>
      </c>
      <c r="AN75">
        <v>0</v>
      </c>
      <c r="AO75">
        <v>0</v>
      </c>
      <c r="AP75">
        <v>0.52769600000000016</v>
      </c>
      <c r="AQ75">
        <v>18.348158730158726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909.72225042567209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8.9801368881571939</v>
      </c>
      <c r="L76">
        <v>556.79885705650292</v>
      </c>
      <c r="M76">
        <v>27.12</v>
      </c>
      <c r="N76">
        <v>35</v>
      </c>
      <c r="O76">
        <v>0</v>
      </c>
      <c r="P76">
        <v>37.123067515081395</v>
      </c>
      <c r="Q76">
        <v>6.0630699088145894</v>
      </c>
      <c r="R76">
        <v>12.496931762395679</v>
      </c>
      <c r="S76">
        <v>7.7799999999999994</v>
      </c>
      <c r="T76">
        <v>0</v>
      </c>
      <c r="U76">
        <v>12.549999999999999</v>
      </c>
      <c r="V76">
        <v>4.72</v>
      </c>
      <c r="W76">
        <v>13.330000000000002</v>
      </c>
      <c r="X76">
        <v>43.72</v>
      </c>
      <c r="Y76">
        <v>0</v>
      </c>
      <c r="Z76">
        <v>3.844431818181818</v>
      </c>
      <c r="AA76">
        <v>12.423417721518987</v>
      </c>
      <c r="AB76">
        <v>7.7657839459864952</v>
      </c>
      <c r="AC76">
        <v>5.712921313020261</v>
      </c>
      <c r="AD76">
        <v>8.0814549583648745</v>
      </c>
      <c r="AE76">
        <v>9.7137002271006807</v>
      </c>
      <c r="AF76">
        <v>8.7191176470588232</v>
      </c>
      <c r="AG76">
        <v>13.097291999999999</v>
      </c>
      <c r="AH76">
        <v>34.334035269271382</v>
      </c>
      <c r="AI76">
        <v>0</v>
      </c>
      <c r="AJ76">
        <v>0</v>
      </c>
      <c r="AK76">
        <v>15.933996847911741</v>
      </c>
      <c r="AL76">
        <v>0</v>
      </c>
      <c r="AM76">
        <v>4.439782445611403</v>
      </c>
      <c r="AN76">
        <v>0</v>
      </c>
      <c r="AO76">
        <v>0</v>
      </c>
      <c r="AP76">
        <v>0.52769600000000016</v>
      </c>
      <c r="AQ76">
        <v>18.348158730158726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910.22225042567209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8.9801368881571939</v>
      </c>
      <c r="L77">
        <v>556.79885705650292</v>
      </c>
      <c r="M77">
        <v>27.12</v>
      </c>
      <c r="N77">
        <v>35</v>
      </c>
      <c r="O77">
        <v>0</v>
      </c>
      <c r="P77">
        <v>37.123067515081395</v>
      </c>
      <c r="Q77">
        <v>6.0630699088145894</v>
      </c>
      <c r="R77">
        <v>12.496931762395679</v>
      </c>
      <c r="S77">
        <v>7.7799999999999994</v>
      </c>
      <c r="T77">
        <v>0</v>
      </c>
      <c r="U77">
        <v>13.05</v>
      </c>
      <c r="V77">
        <v>4.72</v>
      </c>
      <c r="W77">
        <v>13.330000000000002</v>
      </c>
      <c r="X77">
        <v>43.72</v>
      </c>
      <c r="Y77">
        <v>0</v>
      </c>
      <c r="Z77">
        <v>3.844431818181818</v>
      </c>
      <c r="AA77">
        <v>12.423417721518987</v>
      </c>
      <c r="AB77">
        <v>7.7657839459864952</v>
      </c>
      <c r="AC77">
        <v>5.712921313020261</v>
      </c>
      <c r="AD77">
        <v>8.0814549583648745</v>
      </c>
      <c r="AE77">
        <v>9.7137002271006807</v>
      </c>
      <c r="AF77">
        <v>8.7191176470588232</v>
      </c>
      <c r="AG77">
        <v>13.097291999999999</v>
      </c>
      <c r="AH77">
        <v>34.334035269271382</v>
      </c>
      <c r="AI77">
        <v>0</v>
      </c>
      <c r="AJ77">
        <v>0</v>
      </c>
      <c r="AK77">
        <v>15.933996847911741</v>
      </c>
      <c r="AL77">
        <v>0</v>
      </c>
      <c r="AM77">
        <v>3.1050862715678913</v>
      </c>
      <c r="AN77">
        <v>0</v>
      </c>
      <c r="AO77">
        <v>0</v>
      </c>
      <c r="AP77">
        <v>0.52769600000000016</v>
      </c>
      <c r="AQ77">
        <v>18.348158730158726</v>
      </c>
      <c r="AR77">
        <v>0.32826902173913047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909.38755425162856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8.9801368881571939</v>
      </c>
      <c r="L78">
        <v>556.79885705650292</v>
      </c>
      <c r="M78">
        <v>27.12</v>
      </c>
      <c r="N78">
        <v>35</v>
      </c>
      <c r="O78">
        <v>0</v>
      </c>
      <c r="P78">
        <v>37.123067515081395</v>
      </c>
      <c r="Q78">
        <v>6.0630699088145894</v>
      </c>
      <c r="R78">
        <v>12.496931762395679</v>
      </c>
      <c r="S78">
        <v>7.7799999999999994</v>
      </c>
      <c r="T78">
        <v>0</v>
      </c>
      <c r="U78">
        <v>13.54</v>
      </c>
      <c r="V78">
        <v>4.72</v>
      </c>
      <c r="W78">
        <v>13.330000000000002</v>
      </c>
      <c r="X78">
        <v>43.72</v>
      </c>
      <c r="Y78">
        <v>0</v>
      </c>
      <c r="Z78">
        <v>1.9206818181818182</v>
      </c>
      <c r="AA78">
        <v>12.423417721518987</v>
      </c>
      <c r="AB78">
        <v>7.7657839459864952</v>
      </c>
      <c r="AC78">
        <v>2.8503243285691848</v>
      </c>
      <c r="AD78">
        <v>8.0814549583648745</v>
      </c>
      <c r="AE78">
        <v>9.7137002271006807</v>
      </c>
      <c r="AF78">
        <v>2.9053498985801216</v>
      </c>
      <c r="AG78">
        <v>13.097291999999999</v>
      </c>
      <c r="AH78">
        <v>33.499538120380151</v>
      </c>
      <c r="AI78">
        <v>0</v>
      </c>
      <c r="AJ78">
        <v>0</v>
      </c>
      <c r="AK78">
        <v>15.933996847911741</v>
      </c>
      <c r="AL78">
        <v>0</v>
      </c>
      <c r="AM78">
        <v>3.1050862715678913</v>
      </c>
      <c r="AN78">
        <v>0</v>
      </c>
      <c r="AO78">
        <v>0</v>
      </c>
      <c r="AP78">
        <v>0.52769600000000016</v>
      </c>
      <c r="AQ78">
        <v>18.348158730158726</v>
      </c>
      <c r="AR78">
        <v>0.32826902173913047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898.4429423698075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8.9801368881571939</v>
      </c>
      <c r="L79">
        <v>556.79885705650292</v>
      </c>
      <c r="M79">
        <v>27.12</v>
      </c>
      <c r="N79">
        <v>35</v>
      </c>
      <c r="O79">
        <v>0</v>
      </c>
      <c r="P79">
        <v>37.123067515081395</v>
      </c>
      <c r="Q79">
        <v>6.0630699088145894</v>
      </c>
      <c r="R79">
        <v>12.496931762395679</v>
      </c>
      <c r="S79">
        <v>7.7799999999999994</v>
      </c>
      <c r="T79">
        <v>0</v>
      </c>
      <c r="U79">
        <v>14.040000000000001</v>
      </c>
      <c r="V79">
        <v>4.72</v>
      </c>
      <c r="W79">
        <v>13.330000000000002</v>
      </c>
      <c r="X79">
        <v>43.72</v>
      </c>
      <c r="Y79">
        <v>0</v>
      </c>
      <c r="Z79">
        <v>0.32522727272727275</v>
      </c>
      <c r="AA79">
        <v>7.2178523206751057</v>
      </c>
      <c r="AB79">
        <v>3.8813578394598642</v>
      </c>
      <c r="AC79">
        <v>2.8503243285691848</v>
      </c>
      <c r="AD79">
        <v>8.0814549583648745</v>
      </c>
      <c r="AE79">
        <v>9.7137002271006807</v>
      </c>
      <c r="AF79">
        <v>2.61696247464503</v>
      </c>
      <c r="AG79">
        <v>13.097291999999999</v>
      </c>
      <c r="AH79">
        <v>27.550677930306232</v>
      </c>
      <c r="AI79">
        <v>1.1260816967792615</v>
      </c>
      <c r="AJ79">
        <v>0</v>
      </c>
      <c r="AK79">
        <v>15.933996847911741</v>
      </c>
      <c r="AL79">
        <v>0</v>
      </c>
      <c r="AM79">
        <v>1.5525431357839456</v>
      </c>
      <c r="AN79">
        <v>0</v>
      </c>
      <c r="AO79">
        <v>0</v>
      </c>
      <c r="AP79">
        <v>0.52769600000000016</v>
      </c>
      <c r="AQ79">
        <v>13.761119047619045</v>
      </c>
      <c r="AR79">
        <v>1.3008043478260871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877.97928290751588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8.9801368881571939</v>
      </c>
      <c r="L80">
        <v>556.79885705650292</v>
      </c>
      <c r="M80">
        <v>27.12</v>
      </c>
      <c r="N80">
        <v>35</v>
      </c>
      <c r="O80">
        <v>0</v>
      </c>
      <c r="P80">
        <v>37.123067515081395</v>
      </c>
      <c r="Q80">
        <v>6.0630699088145894</v>
      </c>
      <c r="R80">
        <v>12.496931762395679</v>
      </c>
      <c r="S80">
        <v>7.7799999999999994</v>
      </c>
      <c r="T80">
        <v>0</v>
      </c>
      <c r="U80">
        <v>14.54</v>
      </c>
      <c r="V80">
        <v>4.72</v>
      </c>
      <c r="W80">
        <v>13.330000000000002</v>
      </c>
      <c r="X80">
        <v>43.72</v>
      </c>
      <c r="Y80">
        <v>0</v>
      </c>
      <c r="Z80">
        <v>0</v>
      </c>
      <c r="AA80">
        <v>3.5399071729957803</v>
      </c>
      <c r="AB80">
        <v>3.8813578394598642</v>
      </c>
      <c r="AC80">
        <v>2.8503243285691848</v>
      </c>
      <c r="AD80">
        <v>4.7095798637395907</v>
      </c>
      <c r="AE80">
        <v>9.7137002271006807</v>
      </c>
      <c r="AF80">
        <v>2.61696247464503</v>
      </c>
      <c r="AG80">
        <v>13.097291999999999</v>
      </c>
      <c r="AH80">
        <v>20.908448785638861</v>
      </c>
      <c r="AI80">
        <v>4.8786645718774544</v>
      </c>
      <c r="AJ80">
        <v>0</v>
      </c>
      <c r="AK80">
        <v>15.933996847911741</v>
      </c>
      <c r="AL80">
        <v>0</v>
      </c>
      <c r="AM80">
        <v>0</v>
      </c>
      <c r="AN80">
        <v>0</v>
      </c>
      <c r="AO80">
        <v>0</v>
      </c>
      <c r="AP80">
        <v>0.52769600000000016</v>
      </c>
      <c r="AQ80">
        <v>13.761119047619045</v>
      </c>
      <c r="AR80">
        <v>7.8078940217391297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873.16913566104381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8.9801368881571939</v>
      </c>
      <c r="L81">
        <v>556.79885705650292</v>
      </c>
      <c r="M81">
        <v>27.12</v>
      </c>
      <c r="N81">
        <v>35</v>
      </c>
      <c r="O81">
        <v>0</v>
      </c>
      <c r="P81">
        <v>37.123067515081395</v>
      </c>
      <c r="Q81">
        <v>6.0630699088145894</v>
      </c>
      <c r="R81">
        <v>12.496931762395679</v>
      </c>
      <c r="S81">
        <v>7.7799999999999994</v>
      </c>
      <c r="T81">
        <v>0</v>
      </c>
      <c r="U81">
        <v>15.039386197608456</v>
      </c>
      <c r="V81">
        <v>4.72</v>
      </c>
      <c r="W81">
        <v>13.330000000000002</v>
      </c>
      <c r="X81">
        <v>43.72</v>
      </c>
      <c r="Y81">
        <v>0</v>
      </c>
      <c r="Z81">
        <v>0</v>
      </c>
      <c r="AA81">
        <v>0</v>
      </c>
      <c r="AB81">
        <v>3.8813578394598642</v>
      </c>
      <c r="AC81">
        <v>2.8503243285691848</v>
      </c>
      <c r="AD81">
        <v>2.3348470855412571</v>
      </c>
      <c r="AE81">
        <v>9.7137002271006807</v>
      </c>
      <c r="AF81">
        <v>2.61696247464503</v>
      </c>
      <c r="AG81">
        <v>13.097291999999999</v>
      </c>
      <c r="AH81">
        <v>13.793746990496306</v>
      </c>
      <c r="AI81">
        <v>4.8786645718774544</v>
      </c>
      <c r="AJ81">
        <v>0</v>
      </c>
      <c r="AK81">
        <v>15.933996847911741</v>
      </c>
      <c r="AL81">
        <v>0</v>
      </c>
      <c r="AM81">
        <v>0</v>
      </c>
      <c r="AN81">
        <v>0</v>
      </c>
      <c r="AO81">
        <v>0</v>
      </c>
      <c r="AP81">
        <v>0.52769600000000016</v>
      </c>
      <c r="AQ81">
        <v>9.1740793650793631</v>
      </c>
      <c r="AR81">
        <v>7.8078940217391297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856.05214042977605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8.9801368881571939</v>
      </c>
      <c r="L82">
        <v>556.79885705650292</v>
      </c>
      <c r="M82">
        <v>27.12</v>
      </c>
      <c r="N82">
        <v>35</v>
      </c>
      <c r="O82">
        <v>0</v>
      </c>
      <c r="P82">
        <v>37.123067515081395</v>
      </c>
      <c r="Q82">
        <v>6.0630699088145894</v>
      </c>
      <c r="R82">
        <v>12.496931762395679</v>
      </c>
      <c r="S82">
        <v>7.7799999999999994</v>
      </c>
      <c r="T82">
        <v>0</v>
      </c>
      <c r="U82">
        <v>15.699386335209507</v>
      </c>
      <c r="V82">
        <v>4.72</v>
      </c>
      <c r="W82">
        <v>13.330000000000002</v>
      </c>
      <c r="X82">
        <v>43.72</v>
      </c>
      <c r="Y82">
        <v>0</v>
      </c>
      <c r="Z82">
        <v>0</v>
      </c>
      <c r="AA82">
        <v>0</v>
      </c>
      <c r="AB82">
        <v>3.8813578394598642</v>
      </c>
      <c r="AC82">
        <v>2.8503243285691848</v>
      </c>
      <c r="AD82">
        <v>0</v>
      </c>
      <c r="AE82">
        <v>9.7137002271006807</v>
      </c>
      <c r="AF82">
        <v>2.61696247464503</v>
      </c>
      <c r="AG82">
        <v>13.097291999999999</v>
      </c>
      <c r="AH82">
        <v>6.6974532206969375</v>
      </c>
      <c r="AI82">
        <v>4.8786645718774544</v>
      </c>
      <c r="AJ82">
        <v>0</v>
      </c>
      <c r="AK82">
        <v>15.933996847911741</v>
      </c>
      <c r="AL82">
        <v>0</v>
      </c>
      <c r="AM82">
        <v>0</v>
      </c>
      <c r="AN82">
        <v>0</v>
      </c>
      <c r="AO82">
        <v>0</v>
      </c>
      <c r="AP82">
        <v>0.52769600000000016</v>
      </c>
      <c r="AQ82">
        <v>9.1740793650793631</v>
      </c>
      <c r="AR82">
        <v>7.8078940217391297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847.28099971203653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4.9499241181610536</v>
      </c>
      <c r="L83">
        <v>556.79885705650292</v>
      </c>
      <c r="M83">
        <v>27.12</v>
      </c>
      <c r="N83">
        <v>35</v>
      </c>
      <c r="O83">
        <v>0</v>
      </c>
      <c r="P83">
        <v>37.123067515081395</v>
      </c>
      <c r="Q83">
        <v>6.0630699088145894</v>
      </c>
      <c r="R83">
        <v>12.496931762395679</v>
      </c>
      <c r="S83">
        <v>7.7799999999999994</v>
      </c>
      <c r="T83">
        <v>0</v>
      </c>
      <c r="U83">
        <v>16.36</v>
      </c>
      <c r="V83">
        <v>4.8999999999999995</v>
      </c>
      <c r="W83">
        <v>13.330000000000002</v>
      </c>
      <c r="X83">
        <v>43.72</v>
      </c>
      <c r="Y83">
        <v>0</v>
      </c>
      <c r="Z83">
        <v>0</v>
      </c>
      <c r="AA83">
        <v>0</v>
      </c>
      <c r="AB83">
        <v>3.8813578394598642</v>
      </c>
      <c r="AC83">
        <v>2.8503243285691848</v>
      </c>
      <c r="AD83">
        <v>0</v>
      </c>
      <c r="AE83">
        <v>9.7137002271006807</v>
      </c>
      <c r="AF83">
        <v>2.61696247464503</v>
      </c>
      <c r="AG83">
        <v>13.097291999999999</v>
      </c>
      <c r="AH83">
        <v>6.6974532206969375</v>
      </c>
      <c r="AI83">
        <v>4.8786645718774544</v>
      </c>
      <c r="AJ83">
        <v>0</v>
      </c>
      <c r="AK83">
        <v>15.933996847911741</v>
      </c>
      <c r="AL83">
        <v>0</v>
      </c>
      <c r="AM83">
        <v>0</v>
      </c>
      <c r="AN83">
        <v>0</v>
      </c>
      <c r="AO83">
        <v>0</v>
      </c>
      <c r="AP83">
        <v>0.52769600000000016</v>
      </c>
      <c r="AQ83">
        <v>9.1740793650793631</v>
      </c>
      <c r="AR83">
        <v>0.97560326086956517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837.25910984596135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4.9499241181610536</v>
      </c>
      <c r="L84">
        <v>556.79885705650292</v>
      </c>
      <c r="M84">
        <v>27.12</v>
      </c>
      <c r="N84">
        <v>35</v>
      </c>
      <c r="O84">
        <v>0</v>
      </c>
      <c r="P84">
        <v>37.123067515081395</v>
      </c>
      <c r="Q84">
        <v>6.0630699088145894</v>
      </c>
      <c r="R84">
        <v>12.496931762395679</v>
      </c>
      <c r="S84">
        <v>7.7799999999999994</v>
      </c>
      <c r="T84">
        <v>0</v>
      </c>
      <c r="U84">
        <v>17.029386217833199</v>
      </c>
      <c r="V84">
        <v>4.92</v>
      </c>
      <c r="W84">
        <v>13.330000000000002</v>
      </c>
      <c r="X84">
        <v>43.72</v>
      </c>
      <c r="Y84">
        <v>0</v>
      </c>
      <c r="Z84">
        <v>0</v>
      </c>
      <c r="AA84">
        <v>0</v>
      </c>
      <c r="AB84">
        <v>3.8813578394598642</v>
      </c>
      <c r="AC84">
        <v>2.8503243285691848</v>
      </c>
      <c r="AD84">
        <v>0</v>
      </c>
      <c r="AE84">
        <v>9.7137002271006807</v>
      </c>
      <c r="AF84">
        <v>2.61696247464503</v>
      </c>
      <c r="AG84">
        <v>13.097291999999999</v>
      </c>
      <c r="AH84">
        <v>0</v>
      </c>
      <c r="AI84">
        <v>4.8786645718774544</v>
      </c>
      <c r="AJ84">
        <v>0</v>
      </c>
      <c r="AK84">
        <v>15.933996847911741</v>
      </c>
      <c r="AL84">
        <v>0</v>
      </c>
      <c r="AM84">
        <v>0</v>
      </c>
      <c r="AN84">
        <v>0</v>
      </c>
      <c r="AO84">
        <v>0</v>
      </c>
      <c r="AP84">
        <v>0.52769600000000016</v>
      </c>
      <c r="AQ84">
        <v>4.5870396825396815</v>
      </c>
      <c r="AR84">
        <v>0.97560326086956517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826.66400316055785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4.95</v>
      </c>
      <c r="L85">
        <v>470.79867591773552</v>
      </c>
      <c r="M85">
        <v>27.12</v>
      </c>
      <c r="N85">
        <v>35</v>
      </c>
      <c r="O85">
        <v>0</v>
      </c>
      <c r="P85">
        <v>37.123067515081395</v>
      </c>
      <c r="Q85">
        <v>6.0630699088145894</v>
      </c>
      <c r="R85">
        <v>12.496931762395679</v>
      </c>
      <c r="S85">
        <v>7.7799999999999994</v>
      </c>
      <c r="T85">
        <v>0</v>
      </c>
      <c r="U85">
        <v>17.690000000000001</v>
      </c>
      <c r="V85">
        <v>4.92</v>
      </c>
      <c r="W85">
        <v>13.330000000000002</v>
      </c>
      <c r="X85">
        <v>43.72</v>
      </c>
      <c r="Y85">
        <v>0</v>
      </c>
      <c r="Z85">
        <v>0</v>
      </c>
      <c r="AA85">
        <v>0</v>
      </c>
      <c r="AB85">
        <v>3.5346436609152283</v>
      </c>
      <c r="AC85">
        <v>2.8503243285691848</v>
      </c>
      <c r="AD85">
        <v>0</v>
      </c>
      <c r="AE85">
        <v>9.7137002271006807</v>
      </c>
      <c r="AF85">
        <v>2.61696247464503</v>
      </c>
      <c r="AG85">
        <v>13.097291999999999</v>
      </c>
      <c r="AH85">
        <v>0</v>
      </c>
      <c r="AI85">
        <v>4.8786645718774544</v>
      </c>
      <c r="AJ85">
        <v>0</v>
      </c>
      <c r="AK85">
        <v>15.933996847911741</v>
      </c>
      <c r="AL85">
        <v>0</v>
      </c>
      <c r="AM85">
        <v>0</v>
      </c>
      <c r="AN85">
        <v>0</v>
      </c>
      <c r="AO85">
        <v>0</v>
      </c>
      <c r="AP85">
        <v>0.52769600000000016</v>
      </c>
      <c r="AQ85">
        <v>4.5870396825396815</v>
      </c>
      <c r="AR85">
        <v>1.3008043478260871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741.30299859420813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4.95</v>
      </c>
      <c r="L86">
        <v>403.51843651341238</v>
      </c>
      <c r="M86">
        <v>27.12</v>
      </c>
      <c r="N86">
        <v>35</v>
      </c>
      <c r="O86">
        <v>0</v>
      </c>
      <c r="P86">
        <v>37.123067515081395</v>
      </c>
      <c r="Q86">
        <v>6.0630699088145894</v>
      </c>
      <c r="R86">
        <v>12.496931762395679</v>
      </c>
      <c r="S86">
        <v>7.7799999999999994</v>
      </c>
      <c r="T86">
        <v>0</v>
      </c>
      <c r="U86">
        <v>18.349999999999998</v>
      </c>
      <c r="V86">
        <v>4.92</v>
      </c>
      <c r="W86">
        <v>13.330000000000002</v>
      </c>
      <c r="X86">
        <v>43.72</v>
      </c>
      <c r="Y86">
        <v>0</v>
      </c>
      <c r="Z86">
        <v>0</v>
      </c>
      <c r="AA86">
        <v>0</v>
      </c>
      <c r="AB86">
        <v>3.5346436609152283</v>
      </c>
      <c r="AC86">
        <v>2.8503243285691848</v>
      </c>
      <c r="AD86">
        <v>0</v>
      </c>
      <c r="AE86">
        <v>9.7137002271006807</v>
      </c>
      <c r="AF86">
        <v>2.61696247464503</v>
      </c>
      <c r="AG86">
        <v>13.097291999999999</v>
      </c>
      <c r="AH86">
        <v>0</v>
      </c>
      <c r="AI86">
        <v>1.0493731343283583</v>
      </c>
      <c r="AJ86">
        <v>0</v>
      </c>
      <c r="AK86">
        <v>15.933996847911741</v>
      </c>
      <c r="AL86">
        <v>0</v>
      </c>
      <c r="AM86">
        <v>0</v>
      </c>
      <c r="AN86">
        <v>0</v>
      </c>
      <c r="AO86">
        <v>0</v>
      </c>
      <c r="AP86">
        <v>0.52769600000000016</v>
      </c>
      <c r="AQ86">
        <v>0</v>
      </c>
      <c r="AR86">
        <v>7.8078940217391297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672.77351774370914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4.88</v>
      </c>
      <c r="L87">
        <v>306.25</v>
      </c>
      <c r="M87">
        <v>27.12</v>
      </c>
      <c r="N87">
        <v>35</v>
      </c>
      <c r="O87">
        <v>0</v>
      </c>
      <c r="P87">
        <v>37.123067515081395</v>
      </c>
      <c r="Q87">
        <v>6.0630699088145894</v>
      </c>
      <c r="R87">
        <v>6.8680438496583145</v>
      </c>
      <c r="S87">
        <v>7.7799999999999994</v>
      </c>
      <c r="T87">
        <v>0</v>
      </c>
      <c r="U87">
        <v>19.02</v>
      </c>
      <c r="V87">
        <v>4.92</v>
      </c>
      <c r="W87">
        <v>13.330000000000002</v>
      </c>
      <c r="X87">
        <v>43.72</v>
      </c>
      <c r="Y87">
        <v>0</v>
      </c>
      <c r="Z87">
        <v>0</v>
      </c>
      <c r="AA87">
        <v>0</v>
      </c>
      <c r="AB87">
        <v>0</v>
      </c>
      <c r="AC87">
        <v>2.8503243285691848</v>
      </c>
      <c r="AD87">
        <v>0</v>
      </c>
      <c r="AE87">
        <v>4.8568501135503404</v>
      </c>
      <c r="AF87">
        <v>2.61696247464503</v>
      </c>
      <c r="AG87">
        <v>13.097291999999999</v>
      </c>
      <c r="AH87">
        <v>0</v>
      </c>
      <c r="AI87">
        <v>0</v>
      </c>
      <c r="AJ87">
        <v>0</v>
      </c>
      <c r="AK87">
        <v>15.933996847911741</v>
      </c>
      <c r="AL87">
        <v>0</v>
      </c>
      <c r="AM87">
        <v>0</v>
      </c>
      <c r="AN87">
        <v>0</v>
      </c>
      <c r="AO87">
        <v>0</v>
      </c>
      <c r="AP87">
        <v>1.1351600000000004</v>
      </c>
      <c r="AQ87">
        <v>0</v>
      </c>
      <c r="AR87">
        <v>7.8078940217391297</v>
      </c>
      <c r="AS87">
        <v>3.1722554267023497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563.54491648667204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4.95</v>
      </c>
      <c r="L88">
        <v>306.25</v>
      </c>
      <c r="M88">
        <v>27.12</v>
      </c>
      <c r="N88">
        <v>35</v>
      </c>
      <c r="O88">
        <v>0</v>
      </c>
      <c r="P88">
        <v>37.123067515081395</v>
      </c>
      <c r="Q88">
        <v>6.0630699088145894</v>
      </c>
      <c r="R88">
        <v>6.8680438496583145</v>
      </c>
      <c r="S88">
        <v>7.7799999999999994</v>
      </c>
      <c r="T88">
        <v>0</v>
      </c>
      <c r="U88">
        <v>19.68</v>
      </c>
      <c r="V88">
        <v>4.92</v>
      </c>
      <c r="W88">
        <v>13.330000000000002</v>
      </c>
      <c r="X88">
        <v>43.72</v>
      </c>
      <c r="Y88">
        <v>0</v>
      </c>
      <c r="Z88">
        <v>0</v>
      </c>
      <c r="AA88">
        <v>0</v>
      </c>
      <c r="AB88">
        <v>0</v>
      </c>
      <c r="AC88">
        <v>2.8503243285691848</v>
      </c>
      <c r="AD88">
        <v>0</v>
      </c>
      <c r="AE88">
        <v>4.8568501135503404</v>
      </c>
      <c r="AF88">
        <v>2.61696247464503</v>
      </c>
      <c r="AG88">
        <v>13.097291999999999</v>
      </c>
      <c r="AH88">
        <v>0</v>
      </c>
      <c r="AI88">
        <v>0</v>
      </c>
      <c r="AJ88">
        <v>0</v>
      </c>
      <c r="AK88">
        <v>15.933996847911741</v>
      </c>
      <c r="AL88">
        <v>0</v>
      </c>
      <c r="AM88">
        <v>0</v>
      </c>
      <c r="AN88">
        <v>0</v>
      </c>
      <c r="AO88">
        <v>0</v>
      </c>
      <c r="AP88">
        <v>1.1351600000000004</v>
      </c>
      <c r="AQ88">
        <v>0</v>
      </c>
      <c r="AR88">
        <v>7.8078940217391297</v>
      </c>
      <c r="AS88">
        <v>3.1722554267023497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564.27491648667205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5.1500000000000012</v>
      </c>
      <c r="L89">
        <v>316.52915459146777</v>
      </c>
      <c r="M89">
        <v>27.12</v>
      </c>
      <c r="N89">
        <v>35</v>
      </c>
      <c r="O89">
        <v>0</v>
      </c>
      <c r="P89">
        <v>37.123067515081395</v>
      </c>
      <c r="Q89">
        <v>6.0630699088145894</v>
      </c>
      <c r="R89">
        <v>6.8680438496583145</v>
      </c>
      <c r="S89">
        <v>7.7799999999999994</v>
      </c>
      <c r="T89">
        <v>0</v>
      </c>
      <c r="U89">
        <v>19.899999999999999</v>
      </c>
      <c r="V89">
        <v>4.92</v>
      </c>
      <c r="W89">
        <v>13.330000000000002</v>
      </c>
      <c r="X89">
        <v>43.72</v>
      </c>
      <c r="Y89">
        <v>0</v>
      </c>
      <c r="Z89">
        <v>0</v>
      </c>
      <c r="AA89">
        <v>0</v>
      </c>
      <c r="AB89">
        <v>0</v>
      </c>
      <c r="AC89">
        <v>2.8503243285691848</v>
      </c>
      <c r="AD89">
        <v>0</v>
      </c>
      <c r="AE89">
        <v>4.8568501135503404</v>
      </c>
      <c r="AF89">
        <v>2.61696247464503</v>
      </c>
      <c r="AG89">
        <v>13.097291999999999</v>
      </c>
      <c r="AH89">
        <v>0</v>
      </c>
      <c r="AI89">
        <v>0</v>
      </c>
      <c r="AJ89">
        <v>0</v>
      </c>
      <c r="AK89">
        <v>15.933996847911741</v>
      </c>
      <c r="AL89">
        <v>0</v>
      </c>
      <c r="AM89">
        <v>0</v>
      </c>
      <c r="AN89">
        <v>0</v>
      </c>
      <c r="AO89">
        <v>0</v>
      </c>
      <c r="AP89">
        <v>1.1351600000000004</v>
      </c>
      <c r="AQ89">
        <v>0</v>
      </c>
      <c r="AR89">
        <v>7.8078940217391297</v>
      </c>
      <c r="AS89">
        <v>3.1722554267023497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574.97407107813979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4.9498980138453943</v>
      </c>
      <c r="L90">
        <v>316.52915459146777</v>
      </c>
      <c r="M90">
        <v>27.12</v>
      </c>
      <c r="N90">
        <v>35</v>
      </c>
      <c r="O90">
        <v>0</v>
      </c>
      <c r="P90">
        <v>37.123067515081395</v>
      </c>
      <c r="Q90">
        <v>6.0630699088145894</v>
      </c>
      <c r="R90">
        <v>6.8680438496583145</v>
      </c>
      <c r="S90">
        <v>7.7799999999999994</v>
      </c>
      <c r="T90">
        <v>0</v>
      </c>
      <c r="U90">
        <v>19.899999999999999</v>
      </c>
      <c r="V90">
        <v>4.92</v>
      </c>
      <c r="W90">
        <v>13.330000000000002</v>
      </c>
      <c r="X90">
        <v>43.72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4.8568501135503404</v>
      </c>
      <c r="AF90">
        <v>2.61696247464503</v>
      </c>
      <c r="AG90">
        <v>13.097291999999999</v>
      </c>
      <c r="AH90">
        <v>0</v>
      </c>
      <c r="AI90">
        <v>0</v>
      </c>
      <c r="AJ90">
        <v>0</v>
      </c>
      <c r="AK90">
        <v>15.933996847911741</v>
      </c>
      <c r="AL90">
        <v>0</v>
      </c>
      <c r="AM90">
        <v>0</v>
      </c>
      <c r="AN90">
        <v>0</v>
      </c>
      <c r="AO90">
        <v>0</v>
      </c>
      <c r="AP90">
        <v>1.1351600000000004</v>
      </c>
      <c r="AQ90">
        <v>0</v>
      </c>
      <c r="AR90">
        <v>1.3008043478260871</v>
      </c>
      <c r="AS90">
        <v>3.1722554267023497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565.41655508950305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4.95</v>
      </c>
      <c r="L91">
        <v>306.24</v>
      </c>
      <c r="M91">
        <v>27.12</v>
      </c>
      <c r="N91">
        <v>35</v>
      </c>
      <c r="O91">
        <v>0</v>
      </c>
      <c r="P91">
        <v>37.123067515081395</v>
      </c>
      <c r="Q91">
        <v>6.0630699088145894</v>
      </c>
      <c r="R91">
        <v>6.8680438496583145</v>
      </c>
      <c r="S91">
        <v>7.7799999999999994</v>
      </c>
      <c r="T91">
        <v>0</v>
      </c>
      <c r="U91">
        <v>19.899999999999999</v>
      </c>
      <c r="V91">
        <v>4.92</v>
      </c>
      <c r="W91">
        <v>13.330000000000002</v>
      </c>
      <c r="X91">
        <v>43.72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4.8568501135503404</v>
      </c>
      <c r="AF91">
        <v>2.61696247464503</v>
      </c>
      <c r="AG91">
        <v>13.097291999999999</v>
      </c>
      <c r="AH91">
        <v>0</v>
      </c>
      <c r="AI91">
        <v>0</v>
      </c>
      <c r="AJ91">
        <v>0</v>
      </c>
      <c r="AK91">
        <v>15.933996847911741</v>
      </c>
      <c r="AL91">
        <v>0</v>
      </c>
      <c r="AM91">
        <v>0</v>
      </c>
      <c r="AN91">
        <v>0</v>
      </c>
      <c r="AO91">
        <v>0</v>
      </c>
      <c r="AP91">
        <v>1.1351600000000004</v>
      </c>
      <c r="AQ91">
        <v>0</v>
      </c>
      <c r="AR91">
        <v>0.97560326086956517</v>
      </c>
      <c r="AS91">
        <v>2.3776575973832892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554.00770356791429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</v>
      </c>
      <c r="L92">
        <v>306.24</v>
      </c>
      <c r="M92">
        <v>27.12</v>
      </c>
      <c r="N92">
        <v>35</v>
      </c>
      <c r="O92">
        <v>0</v>
      </c>
      <c r="P92">
        <v>37.123067515081395</v>
      </c>
      <c r="Q92">
        <v>6.0630699088145894</v>
      </c>
      <c r="R92">
        <v>6.8680438496583145</v>
      </c>
      <c r="S92">
        <v>7.7799999999999994</v>
      </c>
      <c r="T92">
        <v>0</v>
      </c>
      <c r="U92">
        <v>19.899999999999999</v>
      </c>
      <c r="V92">
        <v>4.92</v>
      </c>
      <c r="W92">
        <v>13.330000000000002</v>
      </c>
      <c r="X92">
        <v>43.72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13.097291999999999</v>
      </c>
      <c r="AH92">
        <v>0</v>
      </c>
      <c r="AI92">
        <v>0</v>
      </c>
      <c r="AJ92">
        <v>0</v>
      </c>
      <c r="AK92">
        <v>15.933996847911741</v>
      </c>
      <c r="AL92">
        <v>0</v>
      </c>
      <c r="AM92">
        <v>0</v>
      </c>
      <c r="AN92">
        <v>0</v>
      </c>
      <c r="AO92">
        <v>0</v>
      </c>
      <c r="AP92">
        <v>1.1351600000000004</v>
      </c>
      <c r="AQ92">
        <v>0</v>
      </c>
      <c r="AR92">
        <v>0.97560326086956517</v>
      </c>
      <c r="AS92">
        <v>2.3776575973832892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554.00770356791429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306.24</v>
      </c>
      <c r="M93">
        <v>27.12</v>
      </c>
      <c r="N93">
        <v>35</v>
      </c>
      <c r="O93">
        <v>0</v>
      </c>
      <c r="P93">
        <v>37.123067515081395</v>
      </c>
      <c r="Q93">
        <v>6.0630699088145894</v>
      </c>
      <c r="R93">
        <v>6.8680438496583145</v>
      </c>
      <c r="S93">
        <v>7.7799999999999994</v>
      </c>
      <c r="T93">
        <v>0</v>
      </c>
      <c r="U93">
        <v>19.899999999999999</v>
      </c>
      <c r="V93">
        <v>4.92</v>
      </c>
      <c r="W93">
        <v>13.330000000000002</v>
      </c>
      <c r="X93">
        <v>43.72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13.097291999999999</v>
      </c>
      <c r="AH93">
        <v>0</v>
      </c>
      <c r="AI93">
        <v>0</v>
      </c>
      <c r="AJ93">
        <v>0</v>
      </c>
      <c r="AK93">
        <v>15.933996847911741</v>
      </c>
      <c r="AL93">
        <v>0</v>
      </c>
      <c r="AM93">
        <v>0</v>
      </c>
      <c r="AN93">
        <v>0</v>
      </c>
      <c r="AO93">
        <v>0</v>
      </c>
      <c r="AP93">
        <v>0.75472800000000018</v>
      </c>
      <c r="AQ93">
        <v>0</v>
      </c>
      <c r="AR93">
        <v>2.6016086956521742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554.14574875410938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4.980137953959944</v>
      </c>
      <c r="L94">
        <v>306.24</v>
      </c>
      <c r="M94">
        <v>27.12</v>
      </c>
      <c r="N94">
        <v>35</v>
      </c>
      <c r="O94">
        <v>0</v>
      </c>
      <c r="P94">
        <v>37.123067515081395</v>
      </c>
      <c r="Q94">
        <v>6.0630699088145894</v>
      </c>
      <c r="R94">
        <v>6.8680438496583145</v>
      </c>
      <c r="S94">
        <v>7.7799999999999994</v>
      </c>
      <c r="T94">
        <v>0</v>
      </c>
      <c r="U94">
        <v>19.899999999999999</v>
      </c>
      <c r="V94">
        <v>4.92</v>
      </c>
      <c r="W94">
        <v>13.330000000000002</v>
      </c>
      <c r="X94">
        <v>43.72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13.097291999999999</v>
      </c>
      <c r="AH94">
        <v>0</v>
      </c>
      <c r="AI94">
        <v>0</v>
      </c>
      <c r="AJ94">
        <v>0</v>
      </c>
      <c r="AK94">
        <v>15.933996847911741</v>
      </c>
      <c r="AL94">
        <v>0</v>
      </c>
      <c r="AM94">
        <v>0</v>
      </c>
      <c r="AN94">
        <v>0</v>
      </c>
      <c r="AO94">
        <v>0</v>
      </c>
      <c r="AP94">
        <v>0.75472800000000018</v>
      </c>
      <c r="AQ94">
        <v>0</v>
      </c>
      <c r="AR94">
        <v>2.6016086956521742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554.17588670806936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4.980137953959944</v>
      </c>
      <c r="L95">
        <v>306.24</v>
      </c>
      <c r="M95">
        <v>27.12</v>
      </c>
      <c r="N95">
        <v>35</v>
      </c>
      <c r="O95">
        <v>0</v>
      </c>
      <c r="P95">
        <v>37.123067515081395</v>
      </c>
      <c r="Q95">
        <v>6.0630699088145894</v>
      </c>
      <c r="R95">
        <v>6.8680438496583145</v>
      </c>
      <c r="S95">
        <v>7.7799999999999994</v>
      </c>
      <c r="T95">
        <v>0</v>
      </c>
      <c r="U95">
        <v>19.899999999999999</v>
      </c>
      <c r="V95">
        <v>4.92</v>
      </c>
      <c r="W95">
        <v>13.330000000000002</v>
      </c>
      <c r="X95">
        <v>43.72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2.61696247464503</v>
      </c>
      <c r="AG95">
        <v>13.097291999999999</v>
      </c>
      <c r="AH95">
        <v>0</v>
      </c>
      <c r="AI95">
        <v>0</v>
      </c>
      <c r="AJ95">
        <v>0</v>
      </c>
      <c r="AK95">
        <v>15.933996847911741</v>
      </c>
      <c r="AL95">
        <v>0</v>
      </c>
      <c r="AM95">
        <v>0</v>
      </c>
      <c r="AN95">
        <v>0</v>
      </c>
      <c r="AO95">
        <v>0</v>
      </c>
      <c r="AP95">
        <v>0.75472800000000018</v>
      </c>
      <c r="AQ95">
        <v>0</v>
      </c>
      <c r="AR95">
        <v>0.32826902173913047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551.90254703415633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4.980137953959944</v>
      </c>
      <c r="L96">
        <v>306.24</v>
      </c>
      <c r="M96">
        <v>27.12</v>
      </c>
      <c r="N96">
        <v>35</v>
      </c>
      <c r="O96">
        <v>0</v>
      </c>
      <c r="P96">
        <v>37.123067515081395</v>
      </c>
      <c r="Q96">
        <v>6.0630699088145894</v>
      </c>
      <c r="R96">
        <v>6.8680438496583145</v>
      </c>
      <c r="S96">
        <v>7.7799999999999994</v>
      </c>
      <c r="T96">
        <v>0</v>
      </c>
      <c r="U96">
        <v>19.899999999999999</v>
      </c>
      <c r="V96">
        <v>4.92</v>
      </c>
      <c r="W96">
        <v>13.330000000000002</v>
      </c>
      <c r="X96">
        <v>43.72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2.61696247464503</v>
      </c>
      <c r="AG96">
        <v>13.097291999999999</v>
      </c>
      <c r="AH96">
        <v>0</v>
      </c>
      <c r="AI96">
        <v>0</v>
      </c>
      <c r="AJ96">
        <v>0</v>
      </c>
      <c r="AK96">
        <v>15.933996847911741</v>
      </c>
      <c r="AL96">
        <v>0</v>
      </c>
      <c r="AM96">
        <v>0</v>
      </c>
      <c r="AN96">
        <v>0</v>
      </c>
      <c r="AO96">
        <v>0</v>
      </c>
      <c r="AP96">
        <v>0.75472800000000018</v>
      </c>
      <c r="AQ96">
        <v>0</v>
      </c>
      <c r="AR96">
        <v>0.32826902173913047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551.90254703415633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4.980137953959944</v>
      </c>
      <c r="L97">
        <v>306.24</v>
      </c>
      <c r="M97">
        <v>27.12</v>
      </c>
      <c r="N97">
        <v>35</v>
      </c>
      <c r="O97">
        <v>0</v>
      </c>
      <c r="P97">
        <v>37.123067515081395</v>
      </c>
      <c r="Q97">
        <v>6.0630699088145894</v>
      </c>
      <c r="R97">
        <v>6.8680438496583145</v>
      </c>
      <c r="S97">
        <v>7.7799999999999994</v>
      </c>
      <c r="T97">
        <v>0</v>
      </c>
      <c r="U97">
        <v>19.899999999999999</v>
      </c>
      <c r="V97">
        <v>4.92</v>
      </c>
      <c r="W97">
        <v>13.330000000000002</v>
      </c>
      <c r="X97">
        <v>43.72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2.61696247464503</v>
      </c>
      <c r="AG97">
        <v>13.097291999999999</v>
      </c>
      <c r="AH97">
        <v>0</v>
      </c>
      <c r="AI97">
        <v>0</v>
      </c>
      <c r="AJ97">
        <v>0</v>
      </c>
      <c r="AK97">
        <v>15.933996847911741</v>
      </c>
      <c r="AL97">
        <v>0</v>
      </c>
      <c r="AM97">
        <v>0</v>
      </c>
      <c r="AN97">
        <v>0</v>
      </c>
      <c r="AO97">
        <v>0</v>
      </c>
      <c r="AP97">
        <v>0.60439600000000016</v>
      </c>
      <c r="AQ97">
        <v>0</v>
      </c>
      <c r="AR97">
        <v>0.32826902173913047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551.75221503415628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</v>
      </c>
      <c r="L98">
        <v>306.24</v>
      </c>
      <c r="M98">
        <v>27.12</v>
      </c>
      <c r="N98">
        <v>35</v>
      </c>
      <c r="O98">
        <v>0</v>
      </c>
      <c r="P98">
        <v>37.123067515081395</v>
      </c>
      <c r="Q98">
        <v>6.0630699088145894</v>
      </c>
      <c r="R98">
        <v>6.8680438496583145</v>
      </c>
      <c r="S98">
        <v>7.7799999999999994</v>
      </c>
      <c r="T98">
        <v>0</v>
      </c>
      <c r="U98">
        <v>19.899999999999999</v>
      </c>
      <c r="V98">
        <v>4.92</v>
      </c>
      <c r="W98">
        <v>13.330000000000002</v>
      </c>
      <c r="X98">
        <v>43.72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2.61696247464503</v>
      </c>
      <c r="AG98">
        <v>13.097291999999999</v>
      </c>
      <c r="AH98">
        <v>0</v>
      </c>
      <c r="AI98">
        <v>0</v>
      </c>
      <c r="AJ98">
        <v>0</v>
      </c>
      <c r="AK98">
        <v>15.933996847911741</v>
      </c>
      <c r="AL98">
        <v>0</v>
      </c>
      <c r="AM98">
        <v>0</v>
      </c>
      <c r="AN98">
        <v>0</v>
      </c>
      <c r="AO98">
        <v>0</v>
      </c>
      <c r="AP98">
        <v>0.60439600000000016</v>
      </c>
      <c r="AQ98">
        <v>0</v>
      </c>
      <c r="AR98">
        <v>0.32826902173913047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551.7220770801963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0.14650061632566733</v>
      </c>
      <c r="L99">
        <f t="shared" si="2"/>
        <v>9.4375794411519234</v>
      </c>
      <c r="M99">
        <f t="shared" si="2"/>
        <v>0.6503949999999985</v>
      </c>
      <c r="N99">
        <f t="shared" si="2"/>
        <v>0.83970257099945378</v>
      </c>
      <c r="O99">
        <f t="shared" si="2"/>
        <v>0</v>
      </c>
      <c r="P99">
        <f t="shared" si="2"/>
        <v>0.82829959798408592</v>
      </c>
      <c r="Q99">
        <f t="shared" si="2"/>
        <v>0.11977438397609183</v>
      </c>
      <c r="R99">
        <f t="shared" si="2"/>
        <v>0.22090536262888955</v>
      </c>
      <c r="S99">
        <f t="shared" si="2"/>
        <v>0.151570875712805</v>
      </c>
      <c r="T99">
        <f t="shared" si="2"/>
        <v>0</v>
      </c>
      <c r="U99">
        <f t="shared" si="2"/>
        <v>0.35751186800180651</v>
      </c>
      <c r="V99">
        <f t="shared" si="2"/>
        <v>9.5942017026617366E-2</v>
      </c>
      <c r="W99">
        <f t="shared" si="2"/>
        <v>0.28457433262064774</v>
      </c>
      <c r="X99">
        <f t="shared" si="2"/>
        <v>0.93227106619455868</v>
      </c>
      <c r="Y99">
        <f t="shared" si="2"/>
        <v>0</v>
      </c>
      <c r="Z99">
        <f t="shared" si="2"/>
        <v>1.4739545454545455E-2</v>
      </c>
      <c r="AA99">
        <f t="shared" si="2"/>
        <v>3.7484212025316446E-2</v>
      </c>
      <c r="AB99">
        <f t="shared" si="2"/>
        <v>3.8713092648162049E-2</v>
      </c>
      <c r="AC99">
        <f t="shared" si="2"/>
        <v>2.782748017119523E-2</v>
      </c>
      <c r="AD99">
        <f t="shared" si="2"/>
        <v>3.2517577971233912E-2</v>
      </c>
      <c r="AE99">
        <f t="shared" si="2"/>
        <v>0.10199385238455717</v>
      </c>
      <c r="AF99">
        <f t="shared" si="2"/>
        <v>8.1401952332657221E-2</v>
      </c>
      <c r="AG99">
        <f t="shared" si="2"/>
        <v>0.31433500799999997</v>
      </c>
      <c r="AH99">
        <f t="shared" si="2"/>
        <v>0.18221490686378033</v>
      </c>
      <c r="AI99">
        <f t="shared" si="2"/>
        <v>1.5723721131186169E-2</v>
      </c>
      <c r="AJ99">
        <f t="shared" si="2"/>
        <v>0</v>
      </c>
      <c r="AK99">
        <f t="shared" si="2"/>
        <v>0.38241592434988125</v>
      </c>
      <c r="AL99">
        <f t="shared" si="2"/>
        <v>0</v>
      </c>
      <c r="AM99">
        <f t="shared" si="2"/>
        <v>1.1451539759939981E-2</v>
      </c>
      <c r="AN99">
        <f t="shared" si="2"/>
        <v>0</v>
      </c>
      <c r="AO99">
        <f t="shared" si="2"/>
        <v>0</v>
      </c>
      <c r="AP99">
        <f t="shared" si="2"/>
        <v>1.4861391999999987E-2</v>
      </c>
      <c r="AQ99">
        <f t="shared" si="2"/>
        <v>0.14485533809523801</v>
      </c>
      <c r="AR99">
        <f t="shared" si="2"/>
        <v>3.3211927989130433E-2</v>
      </c>
      <c r="AS99">
        <f t="shared" si="2"/>
        <v>3.5792183690157603E-2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15.534566787489531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10.130000000000001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10.130000000000001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9.6300000000000008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9.6300000000000008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0.34051250000000033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0.34051250000000033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45661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269.02999999999997</v>
      </c>
      <c r="L3" s="203">
        <v>5</v>
      </c>
      <c r="M3" s="203">
        <v>61.27</v>
      </c>
      <c r="N3" s="203">
        <v>50.11</v>
      </c>
      <c r="O3" s="203">
        <v>70.78</v>
      </c>
      <c r="P3" s="203">
        <v>13.16</v>
      </c>
      <c r="Q3" s="203">
        <v>5.03</v>
      </c>
      <c r="R3" s="203">
        <v>10.29</v>
      </c>
      <c r="S3" s="203">
        <v>6.15</v>
      </c>
      <c r="T3" s="203">
        <v>0</v>
      </c>
      <c r="U3" s="203">
        <v>49.73</v>
      </c>
      <c r="V3" s="203">
        <v>4.1500000000000004</v>
      </c>
      <c r="W3" s="203">
        <v>12.51</v>
      </c>
      <c r="X3" s="203">
        <v>40.909999999999997</v>
      </c>
      <c r="Y3" s="203">
        <v>0</v>
      </c>
      <c r="Z3">
        <v>0</v>
      </c>
      <c r="AA3" s="203">
        <v>16.18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28.82</v>
      </c>
      <c r="AQ3" s="203">
        <v>26.09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269.02999999999997</v>
      </c>
      <c r="L4" s="203">
        <v>5</v>
      </c>
      <c r="M4" s="203">
        <v>61.27</v>
      </c>
      <c r="N4" s="203">
        <v>50.11</v>
      </c>
      <c r="O4" s="203">
        <v>70.78</v>
      </c>
      <c r="P4" s="203">
        <v>13.16</v>
      </c>
      <c r="Q4" s="203">
        <v>5.03</v>
      </c>
      <c r="R4" s="203">
        <v>9.85</v>
      </c>
      <c r="S4" s="203">
        <v>6.15</v>
      </c>
      <c r="T4" s="203">
        <v>0</v>
      </c>
      <c r="U4" s="203">
        <v>49.73</v>
      </c>
      <c r="V4" s="203">
        <v>4.1500000000000004</v>
      </c>
      <c r="W4" s="203">
        <v>10.5</v>
      </c>
      <c r="X4" s="203">
        <v>34.49</v>
      </c>
      <c r="Y4" s="203">
        <v>0</v>
      </c>
      <c r="Z4">
        <v>0</v>
      </c>
      <c r="AA4" s="203">
        <v>16.18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28.82</v>
      </c>
      <c r="AQ4" s="203">
        <v>26.09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269.02999999999997</v>
      </c>
      <c r="L5" s="203">
        <v>5</v>
      </c>
      <c r="M5" s="203">
        <v>61.27</v>
      </c>
      <c r="N5" s="203">
        <v>50.11</v>
      </c>
      <c r="O5" s="203">
        <v>70.78</v>
      </c>
      <c r="P5" s="203">
        <v>13.16</v>
      </c>
      <c r="Q5" s="203">
        <v>5.03</v>
      </c>
      <c r="R5" s="203">
        <v>9.85</v>
      </c>
      <c r="S5" s="203">
        <v>6.15</v>
      </c>
      <c r="T5" s="203">
        <v>0</v>
      </c>
      <c r="U5" s="203">
        <v>49.73</v>
      </c>
      <c r="V5" s="203">
        <v>4.1500000000000004</v>
      </c>
      <c r="W5" s="203">
        <v>10.5</v>
      </c>
      <c r="X5" s="203">
        <v>34.49</v>
      </c>
      <c r="Y5" s="203">
        <v>0</v>
      </c>
      <c r="Z5">
        <v>0</v>
      </c>
      <c r="AA5" s="203">
        <v>16.18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28.82</v>
      </c>
      <c r="AQ5" s="203">
        <v>26.09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269.02999999999997</v>
      </c>
      <c r="L6" s="203">
        <v>5</v>
      </c>
      <c r="M6" s="203">
        <v>33.729999999999997</v>
      </c>
      <c r="N6" s="203">
        <v>27.57</v>
      </c>
      <c r="O6" s="203">
        <v>38.93</v>
      </c>
      <c r="P6" s="203">
        <v>13.16</v>
      </c>
      <c r="Q6" s="203">
        <v>5.03</v>
      </c>
      <c r="R6" s="203">
        <v>9.85</v>
      </c>
      <c r="S6" s="203">
        <v>6.15</v>
      </c>
      <c r="T6" s="203">
        <v>0</v>
      </c>
      <c r="U6" s="203">
        <v>49.73</v>
      </c>
      <c r="V6" s="203">
        <v>4.1500000000000004</v>
      </c>
      <c r="W6" s="203">
        <v>10.5</v>
      </c>
      <c r="X6" s="203">
        <v>34.49</v>
      </c>
      <c r="Y6" s="203">
        <v>0</v>
      </c>
      <c r="Z6">
        <v>0</v>
      </c>
      <c r="AA6" s="203">
        <v>16.18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28.82</v>
      </c>
      <c r="AQ6" s="203">
        <v>26.09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269.02999999999997</v>
      </c>
      <c r="L7" s="203">
        <v>5</v>
      </c>
      <c r="M7" s="203">
        <v>33.729999999999997</v>
      </c>
      <c r="N7" s="203">
        <v>27.57</v>
      </c>
      <c r="O7" s="203">
        <v>38.93</v>
      </c>
      <c r="P7" s="203">
        <v>13.16</v>
      </c>
      <c r="Q7" s="203">
        <v>5.03</v>
      </c>
      <c r="R7" s="203">
        <v>9.85</v>
      </c>
      <c r="S7" s="203">
        <v>6.15</v>
      </c>
      <c r="T7" s="203">
        <v>0</v>
      </c>
      <c r="U7" s="203">
        <v>49.73</v>
      </c>
      <c r="V7" s="203">
        <v>4.1500000000000004</v>
      </c>
      <c r="W7" s="203">
        <v>10.5</v>
      </c>
      <c r="X7" s="203">
        <v>34.49</v>
      </c>
      <c r="Y7" s="203">
        <v>0</v>
      </c>
      <c r="Z7">
        <v>0</v>
      </c>
      <c r="AA7" s="203">
        <v>16.18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28.82</v>
      </c>
      <c r="AQ7" s="203">
        <v>26.09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269.02999999999997</v>
      </c>
      <c r="L8" s="203">
        <v>5</v>
      </c>
      <c r="M8" s="203">
        <v>33.729999999999997</v>
      </c>
      <c r="N8" s="203">
        <v>27.57</v>
      </c>
      <c r="O8" s="203">
        <v>38.93</v>
      </c>
      <c r="P8" s="203">
        <v>13.16</v>
      </c>
      <c r="Q8" s="203">
        <v>5.03</v>
      </c>
      <c r="R8" s="203">
        <v>9.85</v>
      </c>
      <c r="S8" s="203">
        <v>6.15</v>
      </c>
      <c r="T8" s="203">
        <v>0</v>
      </c>
      <c r="U8" s="203">
        <v>49.73</v>
      </c>
      <c r="V8" s="203">
        <v>4.1500000000000004</v>
      </c>
      <c r="W8" s="203">
        <v>10.5</v>
      </c>
      <c r="X8" s="203">
        <v>34.49</v>
      </c>
      <c r="Y8" s="203">
        <v>0</v>
      </c>
      <c r="Z8">
        <v>0</v>
      </c>
      <c r="AA8" s="203">
        <v>16.18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28.82</v>
      </c>
      <c r="AQ8" s="203">
        <v>26.09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269.02999999999997</v>
      </c>
      <c r="L9" s="203">
        <v>5</v>
      </c>
      <c r="M9" s="203">
        <v>33.729999999999997</v>
      </c>
      <c r="N9" s="203">
        <v>27.57</v>
      </c>
      <c r="O9" s="203">
        <v>38.93</v>
      </c>
      <c r="P9" s="203">
        <v>13.16</v>
      </c>
      <c r="Q9" s="203">
        <v>5.03</v>
      </c>
      <c r="R9" s="203">
        <v>9.85</v>
      </c>
      <c r="S9" s="203">
        <v>6.15</v>
      </c>
      <c r="T9" s="203">
        <v>0</v>
      </c>
      <c r="U9" s="203">
        <v>49.73</v>
      </c>
      <c r="V9" s="203">
        <v>4.1500000000000004</v>
      </c>
      <c r="W9" s="203">
        <v>10.5</v>
      </c>
      <c r="X9" s="203">
        <v>34.49</v>
      </c>
      <c r="Y9" s="203">
        <v>0</v>
      </c>
      <c r="Z9">
        <v>0</v>
      </c>
      <c r="AA9" s="203">
        <v>16.18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28.82</v>
      </c>
      <c r="AQ9" s="203">
        <v>26.09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269.02999999999997</v>
      </c>
      <c r="L10" s="203">
        <v>5</v>
      </c>
      <c r="M10" s="203">
        <v>33.729999999999997</v>
      </c>
      <c r="N10" s="203">
        <v>27.57</v>
      </c>
      <c r="O10" s="203">
        <v>38.93</v>
      </c>
      <c r="P10" s="203">
        <v>13.16</v>
      </c>
      <c r="Q10" s="203">
        <v>5.03</v>
      </c>
      <c r="R10" s="203">
        <v>9.85</v>
      </c>
      <c r="S10" s="203">
        <v>6.15</v>
      </c>
      <c r="T10" s="203">
        <v>0</v>
      </c>
      <c r="U10" s="203">
        <v>49.73</v>
      </c>
      <c r="V10" s="203">
        <v>4.1500000000000004</v>
      </c>
      <c r="W10" s="203">
        <v>10.5</v>
      </c>
      <c r="X10" s="203">
        <v>34.49</v>
      </c>
      <c r="Y10" s="203">
        <v>0</v>
      </c>
      <c r="Z10">
        <v>0</v>
      </c>
      <c r="AA10" s="203">
        <v>16.18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28.82</v>
      </c>
      <c r="AQ10" s="203">
        <v>26.09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269.02999999999997</v>
      </c>
      <c r="L11" s="203">
        <v>5</v>
      </c>
      <c r="M11" s="203">
        <v>33.729999999999997</v>
      </c>
      <c r="N11" s="203">
        <v>27.57</v>
      </c>
      <c r="O11" s="203">
        <v>38.93</v>
      </c>
      <c r="P11" s="203">
        <v>13.16</v>
      </c>
      <c r="Q11" s="203">
        <v>5.03</v>
      </c>
      <c r="R11" s="203">
        <v>9.85</v>
      </c>
      <c r="S11" s="203">
        <v>6.15</v>
      </c>
      <c r="T11" s="203">
        <v>0</v>
      </c>
      <c r="U11" s="203">
        <v>49.73</v>
      </c>
      <c r="V11" s="203">
        <v>4.1500000000000004</v>
      </c>
      <c r="W11" s="203">
        <v>10.5</v>
      </c>
      <c r="X11" s="203">
        <v>34.49</v>
      </c>
      <c r="Y11" s="203">
        <v>0</v>
      </c>
      <c r="Z11">
        <v>0</v>
      </c>
      <c r="AA11" s="203">
        <v>16.18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28.82</v>
      </c>
      <c r="AQ11" s="203">
        <v>26.09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269.02999999999997</v>
      </c>
      <c r="L12" s="203">
        <v>5</v>
      </c>
      <c r="M12" s="203">
        <v>33.729999999999997</v>
      </c>
      <c r="N12" s="203">
        <v>27.57</v>
      </c>
      <c r="O12" s="203">
        <v>38.93</v>
      </c>
      <c r="P12" s="203">
        <v>13.16</v>
      </c>
      <c r="Q12" s="203">
        <v>5.03</v>
      </c>
      <c r="R12" s="203">
        <v>9.85</v>
      </c>
      <c r="S12" s="203">
        <v>6.15</v>
      </c>
      <c r="T12" s="203">
        <v>0</v>
      </c>
      <c r="U12" s="203">
        <v>49.73</v>
      </c>
      <c r="V12" s="203">
        <v>4.1500000000000004</v>
      </c>
      <c r="W12" s="203">
        <v>10.5</v>
      </c>
      <c r="X12" s="203">
        <v>34.49</v>
      </c>
      <c r="Y12" s="203">
        <v>0</v>
      </c>
      <c r="Z12">
        <v>0</v>
      </c>
      <c r="AA12" s="203">
        <v>16.18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28.82</v>
      </c>
      <c r="AQ12" s="203">
        <v>26.09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269.02999999999997</v>
      </c>
      <c r="L13" s="203">
        <v>5</v>
      </c>
      <c r="M13" s="203">
        <v>33.729999999999997</v>
      </c>
      <c r="N13" s="203">
        <v>27.57</v>
      </c>
      <c r="O13" s="203">
        <v>38.93</v>
      </c>
      <c r="P13" s="203">
        <v>13.16</v>
      </c>
      <c r="Q13" s="203">
        <v>5.03</v>
      </c>
      <c r="R13" s="203">
        <v>9.85</v>
      </c>
      <c r="S13" s="203">
        <v>6.15</v>
      </c>
      <c r="T13" s="203">
        <v>0</v>
      </c>
      <c r="U13" s="203">
        <v>49.73</v>
      </c>
      <c r="V13" s="203">
        <v>4.1500000000000004</v>
      </c>
      <c r="W13" s="203">
        <v>10.91</v>
      </c>
      <c r="X13" s="203">
        <v>34.49</v>
      </c>
      <c r="Y13" s="203">
        <v>0</v>
      </c>
      <c r="Z13">
        <v>0</v>
      </c>
      <c r="AA13" s="203">
        <v>16.18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28.82</v>
      </c>
      <c r="AQ13" s="203">
        <v>26.09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269.02999999999997</v>
      </c>
      <c r="L14" s="203">
        <v>5</v>
      </c>
      <c r="M14" s="203">
        <v>33.729999999999997</v>
      </c>
      <c r="N14" s="203">
        <v>27.57</v>
      </c>
      <c r="O14" s="203">
        <v>38.93</v>
      </c>
      <c r="P14" s="203">
        <v>13.16</v>
      </c>
      <c r="Q14" s="203">
        <v>5.03</v>
      </c>
      <c r="R14" s="203">
        <v>9.85</v>
      </c>
      <c r="S14" s="203">
        <v>6.15</v>
      </c>
      <c r="T14" s="203">
        <v>0</v>
      </c>
      <c r="U14" s="203">
        <v>49.73</v>
      </c>
      <c r="V14" s="203">
        <v>4.1500000000000004</v>
      </c>
      <c r="W14" s="203">
        <v>10.91</v>
      </c>
      <c r="X14" s="203">
        <v>34.49</v>
      </c>
      <c r="Y14" s="203">
        <v>0</v>
      </c>
      <c r="Z14">
        <v>0</v>
      </c>
      <c r="AA14" s="203">
        <v>16.18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28.82</v>
      </c>
      <c r="AQ14" s="203">
        <v>26.09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269.02999999999997</v>
      </c>
      <c r="L15" s="203">
        <v>5</v>
      </c>
      <c r="M15" s="203">
        <v>33.729999999999997</v>
      </c>
      <c r="N15" s="203">
        <v>27.57</v>
      </c>
      <c r="O15" s="203">
        <v>38.93</v>
      </c>
      <c r="P15" s="203">
        <v>13.16</v>
      </c>
      <c r="Q15" s="203">
        <v>5.03</v>
      </c>
      <c r="R15" s="203">
        <v>9.85</v>
      </c>
      <c r="S15" s="203">
        <v>6.15</v>
      </c>
      <c r="T15" s="203">
        <v>0</v>
      </c>
      <c r="U15" s="203">
        <v>49.73</v>
      </c>
      <c r="V15" s="203">
        <v>4.1500000000000004</v>
      </c>
      <c r="W15" s="203">
        <v>10.91</v>
      </c>
      <c r="X15" s="203">
        <v>34.49</v>
      </c>
      <c r="Y15" s="203">
        <v>0</v>
      </c>
      <c r="Z15">
        <v>0</v>
      </c>
      <c r="AA15" s="203">
        <v>16.18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28.82</v>
      </c>
      <c r="AQ15" s="203">
        <v>26.09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269.02999999999997</v>
      </c>
      <c r="L16" s="203">
        <v>5</v>
      </c>
      <c r="M16" s="203">
        <v>33.729999999999997</v>
      </c>
      <c r="N16" s="203">
        <v>27.57</v>
      </c>
      <c r="O16" s="203">
        <v>38.93</v>
      </c>
      <c r="P16" s="203">
        <v>13.16</v>
      </c>
      <c r="Q16" s="203">
        <v>5.03</v>
      </c>
      <c r="R16" s="203">
        <v>9.85</v>
      </c>
      <c r="S16" s="203">
        <v>6.15</v>
      </c>
      <c r="T16" s="203">
        <v>0</v>
      </c>
      <c r="U16" s="203">
        <v>49.73</v>
      </c>
      <c r="V16" s="203">
        <v>4.1500000000000004</v>
      </c>
      <c r="W16" s="203">
        <v>10.91</v>
      </c>
      <c r="X16" s="203">
        <v>34.49</v>
      </c>
      <c r="Y16" s="203">
        <v>0</v>
      </c>
      <c r="Z16">
        <v>0</v>
      </c>
      <c r="AA16" s="203">
        <v>16.18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28.82</v>
      </c>
      <c r="AQ16" s="203">
        <v>26.09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269.02999999999997</v>
      </c>
      <c r="L17" s="203">
        <v>5</v>
      </c>
      <c r="M17" s="203">
        <v>33.729999999999997</v>
      </c>
      <c r="N17" s="203">
        <v>27.57</v>
      </c>
      <c r="O17" s="203">
        <v>38.93</v>
      </c>
      <c r="P17" s="203">
        <v>13.16</v>
      </c>
      <c r="Q17" s="203">
        <v>5.03</v>
      </c>
      <c r="R17" s="203">
        <v>9.85</v>
      </c>
      <c r="S17" s="203">
        <v>6.15</v>
      </c>
      <c r="T17" s="203">
        <v>0</v>
      </c>
      <c r="U17" s="203">
        <v>49.73</v>
      </c>
      <c r="V17" s="203">
        <v>4.1500000000000004</v>
      </c>
      <c r="W17" s="203">
        <v>10.91</v>
      </c>
      <c r="X17" s="203">
        <v>34.49</v>
      </c>
      <c r="Y17" s="203">
        <v>0</v>
      </c>
      <c r="Z17">
        <v>0</v>
      </c>
      <c r="AA17" s="203">
        <v>16.18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28.82</v>
      </c>
      <c r="AQ17" s="203">
        <v>26.09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269.02999999999997</v>
      </c>
      <c r="L18" s="203">
        <v>5</v>
      </c>
      <c r="M18" s="203">
        <v>33.729999999999997</v>
      </c>
      <c r="N18" s="203">
        <v>27.57</v>
      </c>
      <c r="O18" s="203">
        <v>38.93</v>
      </c>
      <c r="P18" s="203">
        <v>13.16</v>
      </c>
      <c r="Q18" s="203">
        <v>5.03</v>
      </c>
      <c r="R18" s="203">
        <v>9.85</v>
      </c>
      <c r="S18" s="203">
        <v>6.15</v>
      </c>
      <c r="T18" s="203">
        <v>0</v>
      </c>
      <c r="U18" s="203">
        <v>49.73</v>
      </c>
      <c r="V18" s="203">
        <v>4.1500000000000004</v>
      </c>
      <c r="W18" s="203">
        <v>10.91</v>
      </c>
      <c r="X18" s="203">
        <v>34.49</v>
      </c>
      <c r="Y18" s="203">
        <v>0</v>
      </c>
      <c r="Z18">
        <v>0</v>
      </c>
      <c r="AA18" s="203">
        <v>16.18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28.82</v>
      </c>
      <c r="AQ18" s="203">
        <v>26.09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269.02999999999997</v>
      </c>
      <c r="L19" s="203">
        <v>5</v>
      </c>
      <c r="M19" s="203">
        <v>33.729999999999997</v>
      </c>
      <c r="N19" s="203">
        <v>27.57</v>
      </c>
      <c r="O19" s="203">
        <v>38.93</v>
      </c>
      <c r="P19" s="203">
        <v>13.16</v>
      </c>
      <c r="Q19" s="203">
        <v>5.03</v>
      </c>
      <c r="R19" s="203">
        <v>9.85</v>
      </c>
      <c r="S19" s="203">
        <v>6.15</v>
      </c>
      <c r="T19" s="203">
        <v>0</v>
      </c>
      <c r="U19" s="203">
        <v>46.49</v>
      </c>
      <c r="V19" s="203">
        <v>4.1500000000000004</v>
      </c>
      <c r="W19" s="203">
        <v>10.5</v>
      </c>
      <c r="X19" s="203">
        <v>34.49</v>
      </c>
      <c r="Y19" s="203">
        <v>0</v>
      </c>
      <c r="Z19">
        <v>0</v>
      </c>
      <c r="AA19" s="203">
        <v>16.600000000000001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28.82</v>
      </c>
      <c r="AQ19" s="203">
        <v>26.09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269.02999999999997</v>
      </c>
      <c r="L20" s="203">
        <v>5</v>
      </c>
      <c r="M20" s="203">
        <v>33.729999999999997</v>
      </c>
      <c r="N20" s="203">
        <v>27.57</v>
      </c>
      <c r="O20" s="203">
        <v>38.93</v>
      </c>
      <c r="P20" s="203">
        <v>13.16</v>
      </c>
      <c r="Q20" s="203">
        <v>5.03</v>
      </c>
      <c r="R20" s="203">
        <v>9.85</v>
      </c>
      <c r="S20" s="203">
        <v>6.15</v>
      </c>
      <c r="T20" s="203">
        <v>0</v>
      </c>
      <c r="U20" s="203">
        <v>44.09</v>
      </c>
      <c r="V20" s="203">
        <v>4.1500000000000004</v>
      </c>
      <c r="W20" s="203">
        <v>10.5</v>
      </c>
      <c r="X20" s="203">
        <v>34.49</v>
      </c>
      <c r="Y20" s="203">
        <v>0</v>
      </c>
      <c r="Z20">
        <v>0</v>
      </c>
      <c r="AA20" s="203">
        <v>16.600000000000001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28.82</v>
      </c>
      <c r="AQ20" s="203">
        <v>26.09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269.02999999999997</v>
      </c>
      <c r="L21" s="203">
        <v>5</v>
      </c>
      <c r="M21" s="203">
        <v>33.729999999999997</v>
      </c>
      <c r="N21" s="203">
        <v>27.57</v>
      </c>
      <c r="O21" s="203">
        <v>38.93</v>
      </c>
      <c r="P21" s="203">
        <v>13.16</v>
      </c>
      <c r="Q21" s="203">
        <v>5.03</v>
      </c>
      <c r="R21" s="203">
        <v>9.85</v>
      </c>
      <c r="S21" s="203">
        <v>6.15</v>
      </c>
      <c r="T21" s="203">
        <v>0</v>
      </c>
      <c r="U21" s="203">
        <v>41.68</v>
      </c>
      <c r="V21" s="203">
        <v>4.1500000000000004</v>
      </c>
      <c r="W21" s="203">
        <v>10.5</v>
      </c>
      <c r="X21" s="203">
        <v>34.49</v>
      </c>
      <c r="Y21" s="203">
        <v>0</v>
      </c>
      <c r="Z21">
        <v>0</v>
      </c>
      <c r="AA21" s="203">
        <v>16.600000000000001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28.82</v>
      </c>
      <c r="AQ21" s="203">
        <v>26.09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269.02999999999997</v>
      </c>
      <c r="L22" s="203">
        <v>5</v>
      </c>
      <c r="M22" s="203">
        <v>33.729999999999997</v>
      </c>
      <c r="N22" s="203">
        <v>27.57</v>
      </c>
      <c r="O22" s="203">
        <v>38.93</v>
      </c>
      <c r="P22" s="203">
        <v>13.16</v>
      </c>
      <c r="Q22" s="203">
        <v>5.03</v>
      </c>
      <c r="R22" s="203">
        <v>9.85</v>
      </c>
      <c r="S22" s="203">
        <v>6.15</v>
      </c>
      <c r="T22" s="203">
        <v>0</v>
      </c>
      <c r="U22" s="203">
        <v>39.28</v>
      </c>
      <c r="V22" s="203">
        <v>4.1500000000000004</v>
      </c>
      <c r="W22" s="203">
        <v>10.5</v>
      </c>
      <c r="X22" s="203">
        <v>34.49</v>
      </c>
      <c r="Y22" s="203">
        <v>0</v>
      </c>
      <c r="Z22">
        <v>0</v>
      </c>
      <c r="AA22" s="203">
        <v>16.600000000000001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28.82</v>
      </c>
      <c r="AQ22" s="203">
        <v>26.09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269.02999999999997</v>
      </c>
      <c r="L23" s="203">
        <v>5</v>
      </c>
      <c r="M23" s="203">
        <v>33.729999999999997</v>
      </c>
      <c r="N23" s="203">
        <v>27.57</v>
      </c>
      <c r="O23" s="203">
        <v>38.93</v>
      </c>
      <c r="P23" s="203">
        <v>13.16</v>
      </c>
      <c r="Q23" s="203">
        <v>5.03</v>
      </c>
      <c r="R23" s="203">
        <v>9.85</v>
      </c>
      <c r="S23" s="203">
        <v>6.15</v>
      </c>
      <c r="T23" s="203">
        <v>0</v>
      </c>
      <c r="U23" s="203">
        <v>36.880000000000003</v>
      </c>
      <c r="V23" s="203">
        <v>3.84</v>
      </c>
      <c r="W23" s="203">
        <v>10.5</v>
      </c>
      <c r="X23" s="203">
        <v>34.49</v>
      </c>
      <c r="Y23" s="203">
        <v>0</v>
      </c>
      <c r="Z23">
        <v>0</v>
      </c>
      <c r="AA23" s="203">
        <v>16.600000000000001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29.11</v>
      </c>
      <c r="AQ23" s="203">
        <v>26.09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269.02999999999997</v>
      </c>
      <c r="L24" s="203">
        <v>5</v>
      </c>
      <c r="M24" s="203">
        <v>33.729999999999997</v>
      </c>
      <c r="N24" s="203">
        <v>27.57</v>
      </c>
      <c r="O24" s="203">
        <v>38.93</v>
      </c>
      <c r="P24" s="203">
        <v>13.16</v>
      </c>
      <c r="Q24" s="203">
        <v>5.03</v>
      </c>
      <c r="R24" s="203">
        <v>9.85</v>
      </c>
      <c r="S24" s="203">
        <v>6.15</v>
      </c>
      <c r="T24" s="203">
        <v>0</v>
      </c>
      <c r="U24" s="203">
        <v>34.47</v>
      </c>
      <c r="V24" s="203">
        <v>3.84</v>
      </c>
      <c r="W24" s="203">
        <v>10.5</v>
      </c>
      <c r="X24" s="203">
        <v>34.49</v>
      </c>
      <c r="Y24" s="203">
        <v>0</v>
      </c>
      <c r="Z24">
        <v>0</v>
      </c>
      <c r="AA24" s="203">
        <v>16.600000000000001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29.11</v>
      </c>
      <c r="AQ24" s="203">
        <v>26.09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269.02999999999997</v>
      </c>
      <c r="L25" s="203">
        <v>5</v>
      </c>
      <c r="M25" s="203">
        <v>33.729999999999997</v>
      </c>
      <c r="N25" s="203">
        <v>27.57</v>
      </c>
      <c r="O25" s="203">
        <v>38.93</v>
      </c>
      <c r="P25" s="203">
        <v>13.16</v>
      </c>
      <c r="Q25" s="203">
        <v>4.8</v>
      </c>
      <c r="R25" s="203">
        <v>9.85</v>
      </c>
      <c r="S25" s="203">
        <v>6.08</v>
      </c>
      <c r="T25" s="203">
        <v>0</v>
      </c>
      <c r="U25" s="203">
        <v>32.06</v>
      </c>
      <c r="V25" s="203">
        <v>3.84</v>
      </c>
      <c r="W25" s="203">
        <v>10.5</v>
      </c>
      <c r="X25" s="203">
        <v>34.49</v>
      </c>
      <c r="Y25" s="203">
        <v>0</v>
      </c>
      <c r="Z25">
        <v>0</v>
      </c>
      <c r="AA25" s="203">
        <v>16.600000000000001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28.82</v>
      </c>
      <c r="AQ25" s="203">
        <v>26.09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269.02999999999997</v>
      </c>
      <c r="L26" s="203">
        <v>5</v>
      </c>
      <c r="M26" s="203">
        <v>33.729999999999997</v>
      </c>
      <c r="N26" s="203">
        <v>27.57</v>
      </c>
      <c r="O26" s="203">
        <v>38.93</v>
      </c>
      <c r="P26" s="203">
        <v>13.16</v>
      </c>
      <c r="Q26" s="203">
        <v>4.8</v>
      </c>
      <c r="R26" s="203">
        <v>9.85</v>
      </c>
      <c r="S26" s="203">
        <v>6.15</v>
      </c>
      <c r="T26" s="203">
        <v>0</v>
      </c>
      <c r="U26" s="203">
        <v>29.66</v>
      </c>
      <c r="V26" s="203">
        <v>3.84</v>
      </c>
      <c r="W26" s="203">
        <v>10.5</v>
      </c>
      <c r="X26" s="203">
        <v>34.49</v>
      </c>
      <c r="Y26" s="203">
        <v>0</v>
      </c>
      <c r="Z26">
        <v>0</v>
      </c>
      <c r="AA26" s="203">
        <v>16.600000000000001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28.82</v>
      </c>
      <c r="AQ26" s="203">
        <v>26.09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269.02999999999997</v>
      </c>
      <c r="L27" s="203">
        <v>5</v>
      </c>
      <c r="M27" s="203">
        <v>56.87</v>
      </c>
      <c r="N27" s="203">
        <v>48.29</v>
      </c>
      <c r="O27" s="203">
        <v>68.569999999999993</v>
      </c>
      <c r="P27" s="203">
        <v>13.16</v>
      </c>
      <c r="Q27" s="203">
        <v>4.51</v>
      </c>
      <c r="R27" s="203">
        <v>9.5399999999999991</v>
      </c>
      <c r="S27" s="203">
        <v>5.99</v>
      </c>
      <c r="T27" s="203">
        <v>0</v>
      </c>
      <c r="U27" s="203">
        <v>28.06</v>
      </c>
      <c r="V27" s="203">
        <v>3.77</v>
      </c>
      <c r="W27" s="203">
        <v>10.5</v>
      </c>
      <c r="X27" s="203">
        <v>34.49</v>
      </c>
      <c r="Y27" s="203">
        <v>0</v>
      </c>
      <c r="Z27">
        <v>0</v>
      </c>
      <c r="AA27" s="203">
        <v>16.600000000000001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28.83</v>
      </c>
      <c r="AQ27" s="203">
        <v>14.41</v>
      </c>
      <c r="AR27" s="203">
        <v>0.32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317.06</v>
      </c>
      <c r="L28" s="203">
        <v>9.07</v>
      </c>
      <c r="M28" s="203">
        <v>61.27</v>
      </c>
      <c r="N28" s="203">
        <v>50.11</v>
      </c>
      <c r="O28" s="203">
        <v>70.78</v>
      </c>
      <c r="P28" s="203">
        <v>23.87</v>
      </c>
      <c r="Q28" s="203">
        <v>8.67</v>
      </c>
      <c r="R28" s="203">
        <v>17.899999999999999</v>
      </c>
      <c r="S28" s="203">
        <v>11.14</v>
      </c>
      <c r="T28" s="203">
        <v>0</v>
      </c>
      <c r="U28" s="203">
        <v>28.06</v>
      </c>
      <c r="V28" s="203">
        <v>6.74</v>
      </c>
      <c r="W28" s="203">
        <v>19.02</v>
      </c>
      <c r="X28" s="203">
        <v>62.22</v>
      </c>
      <c r="Y28" s="203">
        <v>0</v>
      </c>
      <c r="Z28">
        <v>0</v>
      </c>
      <c r="AA28" s="203">
        <v>16.600000000000001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58.92</v>
      </c>
      <c r="AQ28" s="203">
        <v>38.07</v>
      </c>
      <c r="AR28" s="203">
        <v>0.6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365.11</v>
      </c>
      <c r="L29" s="203">
        <v>9.07</v>
      </c>
      <c r="M29" s="203">
        <v>61.27</v>
      </c>
      <c r="N29" s="203">
        <v>50.11</v>
      </c>
      <c r="O29" s="203">
        <v>70.78</v>
      </c>
      <c r="P29" s="203">
        <v>23.91</v>
      </c>
      <c r="Q29" s="203">
        <v>8.67</v>
      </c>
      <c r="R29" s="203">
        <v>16.97</v>
      </c>
      <c r="S29" s="203">
        <v>11.14</v>
      </c>
      <c r="T29" s="203">
        <v>0</v>
      </c>
      <c r="U29" s="203">
        <v>28.06</v>
      </c>
      <c r="V29" s="203">
        <v>6.74</v>
      </c>
      <c r="W29" s="203">
        <v>19.079999999999998</v>
      </c>
      <c r="X29" s="203">
        <v>62.58</v>
      </c>
      <c r="Y29" s="203">
        <v>0</v>
      </c>
      <c r="Z29">
        <v>0</v>
      </c>
      <c r="AA29" s="203">
        <v>16.600000000000001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58.92</v>
      </c>
      <c r="AQ29" s="203">
        <v>38.07</v>
      </c>
      <c r="AR29" s="203">
        <v>1.44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413.15</v>
      </c>
      <c r="L30" s="203">
        <v>9.07</v>
      </c>
      <c r="M30" s="203">
        <v>61.27</v>
      </c>
      <c r="N30" s="203">
        <v>50.11</v>
      </c>
      <c r="O30" s="203">
        <v>70.78</v>
      </c>
      <c r="P30" s="203">
        <v>23.91</v>
      </c>
      <c r="Q30" s="203">
        <v>8.67</v>
      </c>
      <c r="R30" s="203">
        <v>17.89</v>
      </c>
      <c r="S30" s="203">
        <v>11.14</v>
      </c>
      <c r="T30" s="203">
        <v>0</v>
      </c>
      <c r="U30" s="203">
        <v>28.06</v>
      </c>
      <c r="V30" s="203">
        <v>6.74</v>
      </c>
      <c r="W30" s="203">
        <v>19.079999999999998</v>
      </c>
      <c r="X30" s="203">
        <v>62.58</v>
      </c>
      <c r="Y30" s="203">
        <v>0</v>
      </c>
      <c r="Z30">
        <v>0</v>
      </c>
      <c r="AA30" s="203">
        <v>16.600000000000001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58.92</v>
      </c>
      <c r="AQ30" s="203">
        <v>38.07</v>
      </c>
      <c r="AR30" s="203">
        <v>4.95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461.19</v>
      </c>
      <c r="L31" s="203">
        <v>9.07</v>
      </c>
      <c r="M31" s="203">
        <v>61.27</v>
      </c>
      <c r="N31" s="203">
        <v>50.11</v>
      </c>
      <c r="O31" s="203">
        <v>70.78</v>
      </c>
      <c r="P31" s="203">
        <v>23.91</v>
      </c>
      <c r="Q31" s="203">
        <v>8.67</v>
      </c>
      <c r="R31" s="203">
        <v>17.89</v>
      </c>
      <c r="S31" s="203">
        <v>11.14</v>
      </c>
      <c r="T31" s="203">
        <v>0</v>
      </c>
      <c r="U31" s="203">
        <v>28.06</v>
      </c>
      <c r="V31" s="203">
        <v>6.74</v>
      </c>
      <c r="W31" s="203">
        <v>19.079999999999998</v>
      </c>
      <c r="X31" s="203">
        <v>62.58</v>
      </c>
      <c r="Y31" s="203">
        <v>0</v>
      </c>
      <c r="Z31">
        <v>0</v>
      </c>
      <c r="AA31" s="203">
        <v>16.600000000000001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58.92</v>
      </c>
      <c r="AQ31" s="203">
        <v>38.07</v>
      </c>
      <c r="AR31" s="203">
        <v>14.38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489.64</v>
      </c>
      <c r="L32" s="203">
        <v>9.07</v>
      </c>
      <c r="M32" s="203">
        <v>61.27</v>
      </c>
      <c r="N32" s="203">
        <v>50.11</v>
      </c>
      <c r="O32" s="203">
        <v>70.78</v>
      </c>
      <c r="P32" s="203">
        <v>23.91</v>
      </c>
      <c r="Q32" s="203">
        <v>8.67</v>
      </c>
      <c r="R32" s="203">
        <v>17.89</v>
      </c>
      <c r="S32" s="203">
        <v>11.14</v>
      </c>
      <c r="T32" s="203">
        <v>0</v>
      </c>
      <c r="U32" s="203">
        <v>28.06</v>
      </c>
      <c r="V32" s="203">
        <v>6.74</v>
      </c>
      <c r="W32" s="203">
        <v>19.079999999999998</v>
      </c>
      <c r="X32" s="203">
        <v>62.58</v>
      </c>
      <c r="Y32" s="203">
        <v>0</v>
      </c>
      <c r="Z32">
        <v>0</v>
      </c>
      <c r="AA32" s="203">
        <v>16.600000000000001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58.92</v>
      </c>
      <c r="AQ32" s="203">
        <v>38.07</v>
      </c>
      <c r="AR32" s="203">
        <v>26.37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489.64</v>
      </c>
      <c r="L33" s="203">
        <v>9.07</v>
      </c>
      <c r="M33" s="203">
        <v>61.27</v>
      </c>
      <c r="N33" s="203">
        <v>50.11</v>
      </c>
      <c r="O33" s="203">
        <v>70.78</v>
      </c>
      <c r="P33" s="203">
        <v>23.91</v>
      </c>
      <c r="Q33" s="203">
        <v>8.67</v>
      </c>
      <c r="R33" s="203">
        <v>17.89</v>
      </c>
      <c r="S33" s="203">
        <v>11.14</v>
      </c>
      <c r="T33" s="203">
        <v>0</v>
      </c>
      <c r="U33" s="203">
        <v>28.06</v>
      </c>
      <c r="V33" s="203">
        <v>6.74</v>
      </c>
      <c r="W33" s="203">
        <v>19.079999999999998</v>
      </c>
      <c r="X33" s="203">
        <v>62.58</v>
      </c>
      <c r="Y33" s="203">
        <v>0</v>
      </c>
      <c r="Z33">
        <v>0</v>
      </c>
      <c r="AA33" s="203">
        <v>16.600000000000001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58.92</v>
      </c>
      <c r="AQ33" s="203">
        <v>38.07</v>
      </c>
      <c r="AR33" s="203">
        <v>36.47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489.64</v>
      </c>
      <c r="L34" s="203">
        <v>9.07</v>
      </c>
      <c r="M34" s="203">
        <v>61.27</v>
      </c>
      <c r="N34" s="203">
        <v>50.11</v>
      </c>
      <c r="O34" s="203">
        <v>70.78</v>
      </c>
      <c r="P34" s="203">
        <v>23.91</v>
      </c>
      <c r="Q34" s="203">
        <v>8.67</v>
      </c>
      <c r="R34" s="203">
        <v>17.89</v>
      </c>
      <c r="S34" s="203">
        <v>11.14</v>
      </c>
      <c r="T34" s="203">
        <v>0</v>
      </c>
      <c r="U34" s="203">
        <v>28.06</v>
      </c>
      <c r="V34" s="203">
        <v>6.74</v>
      </c>
      <c r="W34" s="203">
        <v>19.079999999999998</v>
      </c>
      <c r="X34" s="203">
        <v>62.58</v>
      </c>
      <c r="Y34" s="203">
        <v>0</v>
      </c>
      <c r="Z34">
        <v>0</v>
      </c>
      <c r="AA34" s="203">
        <v>16.600000000000001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58.92</v>
      </c>
      <c r="AQ34" s="203">
        <v>38.07</v>
      </c>
      <c r="AR34" s="203">
        <v>36.5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489.64</v>
      </c>
      <c r="L35" s="203">
        <v>9.07</v>
      </c>
      <c r="M35" s="203">
        <v>61.27</v>
      </c>
      <c r="N35" s="203">
        <v>50.11</v>
      </c>
      <c r="O35" s="203">
        <v>70.78</v>
      </c>
      <c r="P35" s="203">
        <v>23.91</v>
      </c>
      <c r="Q35" s="203">
        <v>8.67</v>
      </c>
      <c r="R35" s="203">
        <v>17.89</v>
      </c>
      <c r="S35" s="203">
        <v>11.14</v>
      </c>
      <c r="T35" s="203">
        <v>0</v>
      </c>
      <c r="U35" s="203">
        <v>28.06</v>
      </c>
      <c r="V35" s="203">
        <v>6.74</v>
      </c>
      <c r="W35" s="203">
        <v>19.079999999999998</v>
      </c>
      <c r="X35" s="203">
        <v>62.58</v>
      </c>
      <c r="Y35" s="203">
        <v>0</v>
      </c>
      <c r="Z35">
        <v>0</v>
      </c>
      <c r="AA35" s="203">
        <v>16.600000000000001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58.92</v>
      </c>
      <c r="AQ35" s="203">
        <v>38.07</v>
      </c>
      <c r="AR35" s="203">
        <v>38.5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489.64</v>
      </c>
      <c r="L36" s="203">
        <v>9.07</v>
      </c>
      <c r="M36" s="203">
        <v>61.27</v>
      </c>
      <c r="N36" s="203">
        <v>50.11</v>
      </c>
      <c r="O36" s="203">
        <v>70.78</v>
      </c>
      <c r="P36" s="203">
        <v>23.91</v>
      </c>
      <c r="Q36" s="203">
        <v>8.67</v>
      </c>
      <c r="R36" s="203">
        <v>17.89</v>
      </c>
      <c r="S36" s="203">
        <v>11.14</v>
      </c>
      <c r="T36" s="203">
        <v>0</v>
      </c>
      <c r="U36" s="203">
        <v>28.06</v>
      </c>
      <c r="V36" s="203">
        <v>6.74</v>
      </c>
      <c r="W36" s="203">
        <v>19.079999999999998</v>
      </c>
      <c r="X36" s="203">
        <v>62.58</v>
      </c>
      <c r="Y36" s="203">
        <v>0</v>
      </c>
      <c r="Z36">
        <v>0</v>
      </c>
      <c r="AA36" s="203">
        <v>16.600000000000001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58.92</v>
      </c>
      <c r="AQ36" s="203">
        <v>38.07</v>
      </c>
      <c r="AR36" s="203">
        <v>40.5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489.64</v>
      </c>
      <c r="L37" s="203">
        <v>9.07</v>
      </c>
      <c r="M37" s="203">
        <v>61.27</v>
      </c>
      <c r="N37" s="203">
        <v>50.11</v>
      </c>
      <c r="O37" s="203">
        <v>70.78</v>
      </c>
      <c r="P37" s="203">
        <v>23.91</v>
      </c>
      <c r="Q37" s="203">
        <v>8.67</v>
      </c>
      <c r="R37" s="203">
        <v>17.89</v>
      </c>
      <c r="S37" s="203">
        <v>11.14</v>
      </c>
      <c r="T37" s="203">
        <v>0</v>
      </c>
      <c r="U37" s="203">
        <v>28.06</v>
      </c>
      <c r="V37" s="203">
        <v>6.74</v>
      </c>
      <c r="W37" s="203">
        <v>19.079999999999998</v>
      </c>
      <c r="X37" s="203">
        <v>62.58</v>
      </c>
      <c r="Y37" s="203">
        <v>0</v>
      </c>
      <c r="Z37">
        <v>0</v>
      </c>
      <c r="AA37" s="203">
        <v>16.600000000000001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58.92</v>
      </c>
      <c r="AQ37" s="203">
        <v>38.07</v>
      </c>
      <c r="AR37" s="203">
        <v>44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489.64</v>
      </c>
      <c r="L38" s="203">
        <v>9.07</v>
      </c>
      <c r="M38" s="203">
        <v>61.27</v>
      </c>
      <c r="N38" s="203">
        <v>50.11</v>
      </c>
      <c r="O38" s="203">
        <v>70.78</v>
      </c>
      <c r="P38" s="203">
        <v>23.91</v>
      </c>
      <c r="Q38" s="203">
        <v>8.67</v>
      </c>
      <c r="R38" s="203">
        <v>17.89</v>
      </c>
      <c r="S38" s="203">
        <v>11.14</v>
      </c>
      <c r="T38" s="203">
        <v>0</v>
      </c>
      <c r="U38" s="203">
        <v>28.06</v>
      </c>
      <c r="V38" s="203">
        <v>6.74</v>
      </c>
      <c r="W38" s="203">
        <v>19.079999999999998</v>
      </c>
      <c r="X38" s="203">
        <v>62.58</v>
      </c>
      <c r="Y38" s="203">
        <v>0</v>
      </c>
      <c r="Z38">
        <v>0</v>
      </c>
      <c r="AA38" s="203">
        <v>16.600000000000001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58.92</v>
      </c>
      <c r="AQ38" s="203">
        <v>38.07</v>
      </c>
      <c r="AR38" s="203">
        <v>44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489.64</v>
      </c>
      <c r="L39" s="203">
        <v>9.0399999999999991</v>
      </c>
      <c r="M39" s="203">
        <v>61.27</v>
      </c>
      <c r="N39" s="203">
        <v>50.11</v>
      </c>
      <c r="O39" s="203">
        <v>70.78</v>
      </c>
      <c r="P39" s="203">
        <v>23.91</v>
      </c>
      <c r="Q39" s="203">
        <v>8.67</v>
      </c>
      <c r="R39" s="203">
        <v>17.89</v>
      </c>
      <c r="S39" s="203">
        <v>11.14</v>
      </c>
      <c r="T39" s="203">
        <v>0</v>
      </c>
      <c r="U39" s="203">
        <v>28.06</v>
      </c>
      <c r="V39" s="203">
        <v>6.74</v>
      </c>
      <c r="W39" s="203">
        <v>19.079999999999998</v>
      </c>
      <c r="X39" s="203">
        <v>62.58</v>
      </c>
      <c r="Y39" s="203">
        <v>0</v>
      </c>
      <c r="Z39">
        <v>0</v>
      </c>
      <c r="AA39" s="203">
        <v>16.18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58.92</v>
      </c>
      <c r="AQ39" s="203">
        <v>38.07</v>
      </c>
      <c r="AR39" s="203">
        <v>44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489.64</v>
      </c>
      <c r="L40" s="203">
        <v>9.0399999999999991</v>
      </c>
      <c r="M40" s="203">
        <v>61.27</v>
      </c>
      <c r="N40" s="203">
        <v>50.11</v>
      </c>
      <c r="O40" s="203">
        <v>70.78</v>
      </c>
      <c r="P40" s="203">
        <v>23.91</v>
      </c>
      <c r="Q40" s="203">
        <v>8.67</v>
      </c>
      <c r="R40" s="203">
        <v>17.89</v>
      </c>
      <c r="S40" s="203">
        <v>11.14</v>
      </c>
      <c r="T40" s="203">
        <v>0</v>
      </c>
      <c r="U40" s="203">
        <v>28.06</v>
      </c>
      <c r="V40" s="203">
        <v>6.74</v>
      </c>
      <c r="W40" s="203">
        <v>19.079999999999998</v>
      </c>
      <c r="X40" s="203">
        <v>62.58</v>
      </c>
      <c r="Y40" s="203">
        <v>0</v>
      </c>
      <c r="Z40">
        <v>0</v>
      </c>
      <c r="AA40" s="203">
        <v>16.18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58.92</v>
      </c>
      <c r="AQ40" s="203">
        <v>38.07</v>
      </c>
      <c r="AR40" s="203">
        <v>44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480.4</v>
      </c>
      <c r="L41" s="203">
        <v>9.0299999999999994</v>
      </c>
      <c r="M41" s="203">
        <v>61.27</v>
      </c>
      <c r="N41" s="203">
        <v>50.11</v>
      </c>
      <c r="O41" s="203">
        <v>70.78</v>
      </c>
      <c r="P41" s="203">
        <v>23.91</v>
      </c>
      <c r="Q41" s="203">
        <v>8.67</v>
      </c>
      <c r="R41" s="203">
        <v>17.89</v>
      </c>
      <c r="S41" s="203">
        <v>11.14</v>
      </c>
      <c r="T41" s="203">
        <v>0</v>
      </c>
      <c r="U41" s="203">
        <v>28.06</v>
      </c>
      <c r="V41" s="203">
        <v>6.74</v>
      </c>
      <c r="W41" s="203">
        <v>19.079999999999998</v>
      </c>
      <c r="X41" s="203">
        <v>62.58</v>
      </c>
      <c r="Y41" s="203">
        <v>0</v>
      </c>
      <c r="Z41">
        <v>0</v>
      </c>
      <c r="AA41" s="203">
        <v>16.18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58.92</v>
      </c>
      <c r="AQ41" s="203">
        <v>38.07</v>
      </c>
      <c r="AR41" s="203">
        <v>44.12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470.79</v>
      </c>
      <c r="L42" s="203">
        <v>9.0299999999999994</v>
      </c>
      <c r="M42" s="203">
        <v>61.27</v>
      </c>
      <c r="N42" s="203">
        <v>50.11</v>
      </c>
      <c r="O42" s="203">
        <v>70.78</v>
      </c>
      <c r="P42" s="203">
        <v>23.91</v>
      </c>
      <c r="Q42" s="203">
        <v>8.67</v>
      </c>
      <c r="R42" s="203">
        <v>17.89</v>
      </c>
      <c r="S42" s="203">
        <v>11.14</v>
      </c>
      <c r="T42" s="203">
        <v>0</v>
      </c>
      <c r="U42" s="203">
        <v>28.06</v>
      </c>
      <c r="V42" s="203">
        <v>6.74</v>
      </c>
      <c r="W42" s="203">
        <v>19.079999999999998</v>
      </c>
      <c r="X42" s="203">
        <v>62.58</v>
      </c>
      <c r="Y42" s="203">
        <v>0</v>
      </c>
      <c r="Z42">
        <v>0</v>
      </c>
      <c r="AA42" s="203">
        <v>16.18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58.92</v>
      </c>
      <c r="AQ42" s="203">
        <v>38.07</v>
      </c>
      <c r="AR42" s="203">
        <v>44.12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456.38</v>
      </c>
      <c r="L43" s="203">
        <v>9.0299999999999994</v>
      </c>
      <c r="M43" s="203">
        <v>61.27</v>
      </c>
      <c r="N43" s="203">
        <v>50.11</v>
      </c>
      <c r="O43" s="203">
        <v>70.78</v>
      </c>
      <c r="P43" s="203">
        <v>23.91</v>
      </c>
      <c r="Q43" s="203">
        <v>8.67</v>
      </c>
      <c r="R43" s="203">
        <v>17.89</v>
      </c>
      <c r="S43" s="203">
        <v>11.14</v>
      </c>
      <c r="T43" s="203">
        <v>0</v>
      </c>
      <c r="U43" s="203">
        <v>28.06</v>
      </c>
      <c r="V43" s="203">
        <v>6.74</v>
      </c>
      <c r="W43" s="203">
        <v>19.079999999999998</v>
      </c>
      <c r="X43" s="203">
        <v>62.58</v>
      </c>
      <c r="Y43" s="203">
        <v>0</v>
      </c>
      <c r="Z43">
        <v>0</v>
      </c>
      <c r="AA43" s="203">
        <v>16.18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58.92</v>
      </c>
      <c r="AQ43" s="203">
        <v>38.07</v>
      </c>
      <c r="AR43" s="203">
        <v>44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456.38</v>
      </c>
      <c r="L44" s="203">
        <v>9.0299999999999994</v>
      </c>
      <c r="M44" s="203">
        <v>61.27</v>
      </c>
      <c r="N44" s="203">
        <v>50.11</v>
      </c>
      <c r="O44" s="203">
        <v>70.78</v>
      </c>
      <c r="P44" s="203">
        <v>23.91</v>
      </c>
      <c r="Q44" s="203">
        <v>8.67</v>
      </c>
      <c r="R44" s="203">
        <v>17.89</v>
      </c>
      <c r="S44" s="203">
        <v>11.14</v>
      </c>
      <c r="T44" s="203">
        <v>0</v>
      </c>
      <c r="U44" s="203">
        <v>28.06</v>
      </c>
      <c r="V44" s="203">
        <v>6.74</v>
      </c>
      <c r="W44" s="203">
        <v>19.079999999999998</v>
      </c>
      <c r="X44" s="203">
        <v>62.58</v>
      </c>
      <c r="Y44" s="203">
        <v>0</v>
      </c>
      <c r="Z44">
        <v>0</v>
      </c>
      <c r="AA44" s="203">
        <v>16.18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58.92</v>
      </c>
      <c r="AQ44" s="203">
        <v>38.07</v>
      </c>
      <c r="AR44" s="203">
        <v>44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432.36</v>
      </c>
      <c r="L45" s="203">
        <v>9.01</v>
      </c>
      <c r="M45" s="203">
        <v>61.27</v>
      </c>
      <c r="N45" s="203">
        <v>50.11</v>
      </c>
      <c r="O45" s="203">
        <v>70.78</v>
      </c>
      <c r="P45" s="203">
        <v>23.91</v>
      </c>
      <c r="Q45" s="203">
        <v>8.67</v>
      </c>
      <c r="R45" s="203">
        <v>17.89</v>
      </c>
      <c r="S45" s="203">
        <v>11.14</v>
      </c>
      <c r="T45" s="203">
        <v>0</v>
      </c>
      <c r="U45" s="203">
        <v>28.06</v>
      </c>
      <c r="V45" s="203">
        <v>6.74</v>
      </c>
      <c r="W45" s="203">
        <v>19.079999999999998</v>
      </c>
      <c r="X45" s="203">
        <v>62.58</v>
      </c>
      <c r="Y45" s="203">
        <v>0</v>
      </c>
      <c r="Z45">
        <v>0</v>
      </c>
      <c r="AA45" s="203">
        <v>16.18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58.92</v>
      </c>
      <c r="AQ45" s="203">
        <v>38.07</v>
      </c>
      <c r="AR45" s="203">
        <v>44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408.34</v>
      </c>
      <c r="L46" s="203">
        <v>9.01</v>
      </c>
      <c r="M46" s="203">
        <v>61.27</v>
      </c>
      <c r="N46" s="203">
        <v>50.11</v>
      </c>
      <c r="O46" s="203">
        <v>70.78</v>
      </c>
      <c r="P46" s="203">
        <v>23.91</v>
      </c>
      <c r="Q46" s="203">
        <v>8.67</v>
      </c>
      <c r="R46" s="203">
        <v>17.89</v>
      </c>
      <c r="S46" s="203">
        <v>11.14</v>
      </c>
      <c r="T46" s="203">
        <v>0</v>
      </c>
      <c r="U46" s="203">
        <v>28.06</v>
      </c>
      <c r="V46" s="203">
        <v>6.74</v>
      </c>
      <c r="W46" s="203">
        <v>19.079999999999998</v>
      </c>
      <c r="X46" s="203">
        <v>62.58</v>
      </c>
      <c r="Y46" s="203">
        <v>0</v>
      </c>
      <c r="Z46">
        <v>0</v>
      </c>
      <c r="AA46" s="203">
        <v>16.18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58.92</v>
      </c>
      <c r="AQ46" s="203">
        <v>38.07</v>
      </c>
      <c r="AR46" s="203">
        <v>44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408.34</v>
      </c>
      <c r="L47" s="203">
        <v>9.44</v>
      </c>
      <c r="M47" s="203">
        <v>61.27</v>
      </c>
      <c r="N47" s="203">
        <v>50.11</v>
      </c>
      <c r="O47" s="203">
        <v>70.78</v>
      </c>
      <c r="P47" s="203">
        <v>23.91</v>
      </c>
      <c r="Q47" s="203">
        <v>8.67</v>
      </c>
      <c r="R47" s="203">
        <v>17.89</v>
      </c>
      <c r="S47" s="203">
        <v>11.14</v>
      </c>
      <c r="T47" s="203">
        <v>0</v>
      </c>
      <c r="U47" s="203">
        <v>28.06</v>
      </c>
      <c r="V47" s="203">
        <v>6.74</v>
      </c>
      <c r="W47" s="203">
        <v>19.079999999999998</v>
      </c>
      <c r="X47" s="203">
        <v>62.58</v>
      </c>
      <c r="Y47" s="203">
        <v>0</v>
      </c>
      <c r="Z47">
        <v>0</v>
      </c>
      <c r="AA47" s="203">
        <v>16.18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58.92</v>
      </c>
      <c r="AQ47" s="203">
        <v>38.07</v>
      </c>
      <c r="AR47" s="203">
        <v>44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403.54</v>
      </c>
      <c r="L48" s="203">
        <v>9.07</v>
      </c>
      <c r="M48" s="203">
        <v>61.27</v>
      </c>
      <c r="N48" s="203">
        <v>50.11</v>
      </c>
      <c r="O48" s="203">
        <v>70.78</v>
      </c>
      <c r="P48" s="203">
        <v>23.91</v>
      </c>
      <c r="Q48" s="203">
        <v>8.67</v>
      </c>
      <c r="R48" s="203">
        <v>17.89</v>
      </c>
      <c r="S48" s="203">
        <v>11.14</v>
      </c>
      <c r="T48" s="203">
        <v>0</v>
      </c>
      <c r="U48" s="203">
        <v>28.06</v>
      </c>
      <c r="V48" s="203">
        <v>6.74</v>
      </c>
      <c r="W48" s="203">
        <v>19.079999999999998</v>
      </c>
      <c r="X48" s="203">
        <v>62.58</v>
      </c>
      <c r="Y48" s="203">
        <v>0</v>
      </c>
      <c r="Z48">
        <v>0</v>
      </c>
      <c r="AA48" s="203">
        <v>16.18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58.92</v>
      </c>
      <c r="AQ48" s="203">
        <v>38.07</v>
      </c>
      <c r="AR48" s="203">
        <v>44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336.28</v>
      </c>
      <c r="L49" s="203">
        <v>9.07</v>
      </c>
      <c r="M49" s="203">
        <v>61.27</v>
      </c>
      <c r="N49" s="203">
        <v>50.11</v>
      </c>
      <c r="O49" s="203">
        <v>70.78</v>
      </c>
      <c r="P49" s="203">
        <v>23.91</v>
      </c>
      <c r="Q49" s="203">
        <v>8.68</v>
      </c>
      <c r="R49" s="203">
        <v>17.89</v>
      </c>
      <c r="S49" s="203">
        <v>11.14</v>
      </c>
      <c r="T49" s="203">
        <v>0</v>
      </c>
      <c r="U49" s="203">
        <v>28.06</v>
      </c>
      <c r="V49" s="203">
        <v>6.74</v>
      </c>
      <c r="W49" s="203">
        <v>19.079999999999998</v>
      </c>
      <c r="X49" s="203">
        <v>62.58</v>
      </c>
      <c r="Y49" s="203">
        <v>0</v>
      </c>
      <c r="Z49">
        <v>0</v>
      </c>
      <c r="AA49" s="203">
        <v>16.18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58.92</v>
      </c>
      <c r="AQ49" s="203">
        <v>38.07</v>
      </c>
      <c r="AR49" s="203">
        <v>44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280</v>
      </c>
      <c r="L50" s="203">
        <v>5</v>
      </c>
      <c r="M50" s="203">
        <v>61.27</v>
      </c>
      <c r="N50" s="203">
        <v>50.11</v>
      </c>
      <c r="O50" s="203">
        <v>70.78</v>
      </c>
      <c r="P50" s="203">
        <v>23.91</v>
      </c>
      <c r="Q50" s="203">
        <v>4.8</v>
      </c>
      <c r="R50" s="203">
        <v>9.85</v>
      </c>
      <c r="S50" s="203">
        <v>6.15</v>
      </c>
      <c r="T50" s="203">
        <v>0</v>
      </c>
      <c r="U50" s="203">
        <v>28.06</v>
      </c>
      <c r="V50" s="203">
        <v>3.84</v>
      </c>
      <c r="W50" s="203">
        <v>10.57</v>
      </c>
      <c r="X50" s="203">
        <v>34.590000000000003</v>
      </c>
      <c r="Y50" s="203">
        <v>0</v>
      </c>
      <c r="Z50">
        <v>0</v>
      </c>
      <c r="AA50" s="203">
        <v>16.18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28.83</v>
      </c>
      <c r="AQ50" s="203">
        <v>14.41</v>
      </c>
      <c r="AR50" s="203">
        <v>44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280</v>
      </c>
      <c r="L51" s="203">
        <v>5</v>
      </c>
      <c r="M51" s="203">
        <v>61.27</v>
      </c>
      <c r="N51" s="203">
        <v>50.11</v>
      </c>
      <c r="O51" s="203">
        <v>70.78</v>
      </c>
      <c r="P51" s="203">
        <v>23.91</v>
      </c>
      <c r="Q51" s="203">
        <v>5.13</v>
      </c>
      <c r="R51" s="203">
        <v>9.85</v>
      </c>
      <c r="S51" s="203">
        <v>6.15</v>
      </c>
      <c r="T51" s="203">
        <v>0</v>
      </c>
      <c r="U51" s="203">
        <v>28.06</v>
      </c>
      <c r="V51" s="203">
        <v>6.74</v>
      </c>
      <c r="W51" s="203">
        <v>19.079999999999998</v>
      </c>
      <c r="X51" s="203">
        <v>62.58</v>
      </c>
      <c r="Y51" s="203">
        <v>0</v>
      </c>
      <c r="Z51">
        <v>0</v>
      </c>
      <c r="AA51" s="203">
        <v>16.18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28.82</v>
      </c>
      <c r="AQ51" s="203">
        <v>26.09</v>
      </c>
      <c r="AR51" s="203">
        <v>44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280</v>
      </c>
      <c r="L52" s="203">
        <v>5</v>
      </c>
      <c r="M52" s="203">
        <v>61.27</v>
      </c>
      <c r="N52" s="203">
        <v>50.11</v>
      </c>
      <c r="O52" s="203">
        <v>70.78</v>
      </c>
      <c r="P52" s="203">
        <v>23.91</v>
      </c>
      <c r="Q52" s="203">
        <v>5.03</v>
      </c>
      <c r="R52" s="203">
        <v>9.85</v>
      </c>
      <c r="S52" s="203">
        <v>6.15</v>
      </c>
      <c r="T52" s="203">
        <v>0</v>
      </c>
      <c r="U52" s="203">
        <v>28.06</v>
      </c>
      <c r="V52" s="203">
        <v>6.74</v>
      </c>
      <c r="W52" s="203">
        <v>19.079999999999998</v>
      </c>
      <c r="X52" s="203">
        <v>62.58</v>
      </c>
      <c r="Y52" s="203">
        <v>0</v>
      </c>
      <c r="Z52">
        <v>0</v>
      </c>
      <c r="AA52" s="203">
        <v>16.18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28.82</v>
      </c>
      <c r="AQ52" s="203">
        <v>26.09</v>
      </c>
      <c r="AR52" s="203">
        <v>44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280</v>
      </c>
      <c r="L53" s="203">
        <v>5</v>
      </c>
      <c r="M53" s="203">
        <v>61.27</v>
      </c>
      <c r="N53" s="203">
        <v>50.11</v>
      </c>
      <c r="O53" s="203">
        <v>70.78</v>
      </c>
      <c r="P53" s="203">
        <v>23.91</v>
      </c>
      <c r="Q53" s="203">
        <v>5.03</v>
      </c>
      <c r="R53" s="203">
        <v>9.85</v>
      </c>
      <c r="S53" s="203">
        <v>6.15</v>
      </c>
      <c r="T53" s="203">
        <v>0</v>
      </c>
      <c r="U53" s="203">
        <v>28.06</v>
      </c>
      <c r="V53" s="203">
        <v>6.74</v>
      </c>
      <c r="W53" s="203">
        <v>19.079999999999998</v>
      </c>
      <c r="X53" s="203">
        <v>62.58</v>
      </c>
      <c r="Y53" s="203">
        <v>0</v>
      </c>
      <c r="Z53">
        <v>0</v>
      </c>
      <c r="AA53" s="203">
        <v>16.18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28.82</v>
      </c>
      <c r="AQ53" s="203">
        <v>26.09</v>
      </c>
      <c r="AR53" s="203">
        <v>44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280</v>
      </c>
      <c r="L54" s="203">
        <v>5</v>
      </c>
      <c r="M54" s="203">
        <v>61.27</v>
      </c>
      <c r="N54" s="203">
        <v>50.11</v>
      </c>
      <c r="O54" s="203">
        <v>70.78</v>
      </c>
      <c r="P54" s="203">
        <v>23.91</v>
      </c>
      <c r="Q54" s="203">
        <v>5.03</v>
      </c>
      <c r="R54" s="203">
        <v>9.85</v>
      </c>
      <c r="S54" s="203">
        <v>6.15</v>
      </c>
      <c r="T54" s="203">
        <v>0</v>
      </c>
      <c r="U54" s="203">
        <v>28.06</v>
      </c>
      <c r="V54" s="203">
        <v>6.74</v>
      </c>
      <c r="W54" s="203">
        <v>19.079999999999998</v>
      </c>
      <c r="X54" s="203">
        <v>62.58</v>
      </c>
      <c r="Y54" s="203">
        <v>0</v>
      </c>
      <c r="Z54">
        <v>0</v>
      </c>
      <c r="AA54" s="203">
        <v>16.18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28.82</v>
      </c>
      <c r="AQ54" s="203">
        <v>26.09</v>
      </c>
      <c r="AR54" s="203">
        <v>44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280</v>
      </c>
      <c r="L55" s="203">
        <v>5</v>
      </c>
      <c r="M55" s="203">
        <v>61.27</v>
      </c>
      <c r="N55" s="203">
        <v>50.11</v>
      </c>
      <c r="O55" s="203">
        <v>70.78</v>
      </c>
      <c r="P55" s="203">
        <v>23.91</v>
      </c>
      <c r="Q55" s="203">
        <v>5.03</v>
      </c>
      <c r="R55" s="203">
        <v>9.85</v>
      </c>
      <c r="S55" s="203">
        <v>6.15</v>
      </c>
      <c r="T55" s="203">
        <v>0</v>
      </c>
      <c r="U55" s="203">
        <v>28.06</v>
      </c>
      <c r="V55" s="203">
        <v>6.74</v>
      </c>
      <c r="W55" s="203">
        <v>19.079999999999998</v>
      </c>
      <c r="X55" s="203">
        <v>62.58</v>
      </c>
      <c r="Y55" s="203">
        <v>0</v>
      </c>
      <c r="Z55">
        <v>0</v>
      </c>
      <c r="AA55" s="203">
        <v>16.18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28.82</v>
      </c>
      <c r="AQ55" s="203">
        <v>26.09</v>
      </c>
      <c r="AR55" s="203">
        <v>44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269.02999999999997</v>
      </c>
      <c r="L56" s="203">
        <v>5</v>
      </c>
      <c r="M56" s="203">
        <v>61.27</v>
      </c>
      <c r="N56" s="203">
        <v>50.11</v>
      </c>
      <c r="O56" s="203">
        <v>70.78</v>
      </c>
      <c r="P56" s="203">
        <v>23.91</v>
      </c>
      <c r="Q56" s="203">
        <v>5.03</v>
      </c>
      <c r="R56" s="203">
        <v>9.85</v>
      </c>
      <c r="S56" s="203">
        <v>6.15</v>
      </c>
      <c r="T56" s="203">
        <v>0</v>
      </c>
      <c r="U56" s="203">
        <v>28.06</v>
      </c>
      <c r="V56" s="203">
        <v>6.74</v>
      </c>
      <c r="W56" s="203">
        <v>19.079999999999998</v>
      </c>
      <c r="X56" s="203">
        <v>62.58</v>
      </c>
      <c r="Y56" s="203">
        <v>0</v>
      </c>
      <c r="Z56">
        <v>0</v>
      </c>
      <c r="AA56" s="203">
        <v>16.18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28.82</v>
      </c>
      <c r="AQ56" s="203">
        <v>26.09</v>
      </c>
      <c r="AR56" s="203">
        <v>44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269.02999999999997</v>
      </c>
      <c r="L57" s="203">
        <v>5.01</v>
      </c>
      <c r="M57" s="203">
        <v>61.27</v>
      </c>
      <c r="N57" s="203">
        <v>50.11</v>
      </c>
      <c r="O57" s="203">
        <v>70.78</v>
      </c>
      <c r="P57" s="203">
        <v>23.91</v>
      </c>
      <c r="Q57" s="203">
        <v>5.03</v>
      </c>
      <c r="R57" s="203">
        <v>9.85</v>
      </c>
      <c r="S57" s="203">
        <v>6.15</v>
      </c>
      <c r="T57" s="203">
        <v>0</v>
      </c>
      <c r="U57" s="203">
        <v>28.06</v>
      </c>
      <c r="V57" s="203">
        <v>3.84</v>
      </c>
      <c r="W57" s="203">
        <v>10.57</v>
      </c>
      <c r="X57" s="203">
        <v>34.590000000000003</v>
      </c>
      <c r="Y57" s="203">
        <v>0</v>
      </c>
      <c r="Z57">
        <v>0</v>
      </c>
      <c r="AA57" s="203">
        <v>16.18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28.82</v>
      </c>
      <c r="AQ57" s="203">
        <v>26.09</v>
      </c>
      <c r="AR57" s="203">
        <v>44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269.02999999999997</v>
      </c>
      <c r="L58" s="203">
        <v>5.01</v>
      </c>
      <c r="M58" s="203">
        <v>61.27</v>
      </c>
      <c r="N58" s="203">
        <v>50.11</v>
      </c>
      <c r="O58" s="203">
        <v>70.78</v>
      </c>
      <c r="P58" s="203">
        <v>23.91</v>
      </c>
      <c r="Q58" s="203">
        <v>5.03</v>
      </c>
      <c r="R58" s="203">
        <v>9.85</v>
      </c>
      <c r="S58" s="203">
        <v>6.15</v>
      </c>
      <c r="T58" s="203">
        <v>0</v>
      </c>
      <c r="U58" s="203">
        <v>28.06</v>
      </c>
      <c r="V58" s="203">
        <v>3.84</v>
      </c>
      <c r="W58" s="203">
        <v>10.57</v>
      </c>
      <c r="X58" s="203">
        <v>34.590000000000003</v>
      </c>
      <c r="Y58" s="203">
        <v>0</v>
      </c>
      <c r="Z58">
        <v>0</v>
      </c>
      <c r="AA58" s="203">
        <v>16.18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28.82</v>
      </c>
      <c r="AQ58" s="203">
        <v>26.09</v>
      </c>
      <c r="AR58" s="203">
        <v>44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269.02999999999997</v>
      </c>
      <c r="L59" s="203">
        <v>5.01</v>
      </c>
      <c r="M59" s="203">
        <v>61.27</v>
      </c>
      <c r="N59" s="203">
        <v>50.11</v>
      </c>
      <c r="O59" s="203">
        <v>70.78</v>
      </c>
      <c r="P59" s="203">
        <v>23.91</v>
      </c>
      <c r="Q59" s="203">
        <v>5.03</v>
      </c>
      <c r="R59" s="203">
        <v>9.85</v>
      </c>
      <c r="S59" s="203">
        <v>6.15</v>
      </c>
      <c r="T59" s="203">
        <v>0</v>
      </c>
      <c r="U59" s="203">
        <v>28.06</v>
      </c>
      <c r="V59" s="203">
        <v>3.84</v>
      </c>
      <c r="W59" s="203">
        <v>10.57</v>
      </c>
      <c r="X59" s="203">
        <v>34.590000000000003</v>
      </c>
      <c r="Y59" s="203">
        <v>0</v>
      </c>
      <c r="Z59">
        <v>0</v>
      </c>
      <c r="AA59" s="203">
        <v>16.18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28.82</v>
      </c>
      <c r="AQ59" s="203">
        <v>26.09</v>
      </c>
      <c r="AR59" s="203">
        <v>44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269.02999999999997</v>
      </c>
      <c r="L60" s="203">
        <v>5.01</v>
      </c>
      <c r="M60" s="203">
        <v>61.27</v>
      </c>
      <c r="N60" s="203">
        <v>50.11</v>
      </c>
      <c r="O60" s="203">
        <v>70.78</v>
      </c>
      <c r="P60" s="203">
        <v>23.91</v>
      </c>
      <c r="Q60" s="203">
        <v>5.03</v>
      </c>
      <c r="R60" s="203">
        <v>9.85</v>
      </c>
      <c r="S60" s="203">
        <v>6.15</v>
      </c>
      <c r="T60" s="203">
        <v>0</v>
      </c>
      <c r="U60" s="203">
        <v>28.06</v>
      </c>
      <c r="V60" s="203">
        <v>3.84</v>
      </c>
      <c r="W60" s="203">
        <v>10.57</v>
      </c>
      <c r="X60" s="203">
        <v>34.590000000000003</v>
      </c>
      <c r="Y60" s="203">
        <v>0</v>
      </c>
      <c r="Z60">
        <v>0</v>
      </c>
      <c r="AA60" s="203">
        <v>16.18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28.82</v>
      </c>
      <c r="AQ60" s="203">
        <v>26.09</v>
      </c>
      <c r="AR60" s="203">
        <v>44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269.02999999999997</v>
      </c>
      <c r="L61" s="203">
        <v>5.01</v>
      </c>
      <c r="M61" s="203">
        <v>61.27</v>
      </c>
      <c r="N61" s="203">
        <v>50.11</v>
      </c>
      <c r="O61" s="203">
        <v>70.78</v>
      </c>
      <c r="P61" s="203">
        <v>23.91</v>
      </c>
      <c r="Q61" s="203">
        <v>5.03</v>
      </c>
      <c r="R61" s="203">
        <v>9.85</v>
      </c>
      <c r="S61" s="203">
        <v>6.15</v>
      </c>
      <c r="T61" s="203">
        <v>0</v>
      </c>
      <c r="U61" s="203">
        <v>28.06</v>
      </c>
      <c r="V61" s="203">
        <v>3.84</v>
      </c>
      <c r="W61" s="203">
        <v>10.57</v>
      </c>
      <c r="X61" s="203">
        <v>34.590000000000003</v>
      </c>
      <c r="Y61" s="203">
        <v>0</v>
      </c>
      <c r="Z61">
        <v>0</v>
      </c>
      <c r="AA61" s="203">
        <v>16.18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28.82</v>
      </c>
      <c r="AQ61" s="203">
        <v>26.09</v>
      </c>
      <c r="AR61" s="203">
        <v>42.61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269.02999999999997</v>
      </c>
      <c r="L62" s="203">
        <v>5.01</v>
      </c>
      <c r="M62" s="203">
        <v>61.27</v>
      </c>
      <c r="N62" s="203">
        <v>50.11</v>
      </c>
      <c r="O62" s="203">
        <v>70.78</v>
      </c>
      <c r="P62" s="203">
        <v>23.91</v>
      </c>
      <c r="Q62" s="203">
        <v>5.03</v>
      </c>
      <c r="R62" s="203">
        <v>9.85</v>
      </c>
      <c r="S62" s="203">
        <v>6.15</v>
      </c>
      <c r="T62" s="203">
        <v>0</v>
      </c>
      <c r="U62" s="203">
        <v>28.06</v>
      </c>
      <c r="V62" s="203">
        <v>3.84</v>
      </c>
      <c r="W62" s="203">
        <v>10.57</v>
      </c>
      <c r="X62" s="203">
        <v>34.590000000000003</v>
      </c>
      <c r="Y62" s="203">
        <v>0</v>
      </c>
      <c r="Z62">
        <v>0</v>
      </c>
      <c r="AA62" s="203">
        <v>16.18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28.82</v>
      </c>
      <c r="AQ62" s="203">
        <v>26.09</v>
      </c>
      <c r="AR62" s="203">
        <v>42.61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269.02999999999997</v>
      </c>
      <c r="L63" s="203">
        <v>5.01</v>
      </c>
      <c r="M63" s="203">
        <v>61.27</v>
      </c>
      <c r="N63" s="203">
        <v>50.11</v>
      </c>
      <c r="O63" s="203">
        <v>70.78</v>
      </c>
      <c r="P63" s="203">
        <v>23.91</v>
      </c>
      <c r="Q63" s="203">
        <v>5.03</v>
      </c>
      <c r="R63" s="203">
        <v>9.85</v>
      </c>
      <c r="S63" s="203">
        <v>6.15</v>
      </c>
      <c r="T63" s="203">
        <v>0</v>
      </c>
      <c r="U63" s="203">
        <v>28.06</v>
      </c>
      <c r="V63" s="203">
        <v>3.84</v>
      </c>
      <c r="W63" s="203">
        <v>10.57</v>
      </c>
      <c r="X63" s="203">
        <v>34.590000000000003</v>
      </c>
      <c r="Y63" s="203">
        <v>0</v>
      </c>
      <c r="Z63">
        <v>0</v>
      </c>
      <c r="AA63" s="203">
        <v>16.18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28.82</v>
      </c>
      <c r="AQ63" s="203">
        <v>26.09</v>
      </c>
      <c r="AR63" s="203">
        <v>44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280</v>
      </c>
      <c r="L64" s="203">
        <v>5.01</v>
      </c>
      <c r="M64" s="203">
        <v>61.27</v>
      </c>
      <c r="N64" s="203">
        <v>50.11</v>
      </c>
      <c r="O64" s="203">
        <v>70.78</v>
      </c>
      <c r="P64" s="203">
        <v>23.91</v>
      </c>
      <c r="Q64" s="203">
        <v>5.03</v>
      </c>
      <c r="R64" s="203">
        <v>9.85</v>
      </c>
      <c r="S64" s="203">
        <v>6.15</v>
      </c>
      <c r="T64" s="203">
        <v>0</v>
      </c>
      <c r="U64" s="203">
        <v>28.06</v>
      </c>
      <c r="V64" s="203">
        <v>3.84</v>
      </c>
      <c r="W64" s="203">
        <v>10.57</v>
      </c>
      <c r="X64" s="203">
        <v>34.590000000000003</v>
      </c>
      <c r="Y64" s="203">
        <v>0</v>
      </c>
      <c r="Z64">
        <v>0</v>
      </c>
      <c r="AA64" s="203">
        <v>16.18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28.82</v>
      </c>
      <c r="AQ64" s="203">
        <v>26.09</v>
      </c>
      <c r="AR64" s="203">
        <v>44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280</v>
      </c>
      <c r="L65" s="203">
        <v>5.01</v>
      </c>
      <c r="M65" s="203">
        <v>61.27</v>
      </c>
      <c r="N65" s="203">
        <v>50.11</v>
      </c>
      <c r="O65" s="203">
        <v>70.78</v>
      </c>
      <c r="P65" s="203">
        <v>23.91</v>
      </c>
      <c r="Q65" s="203">
        <v>5.03</v>
      </c>
      <c r="R65" s="203">
        <v>9.85</v>
      </c>
      <c r="S65" s="203">
        <v>6.15</v>
      </c>
      <c r="T65" s="203">
        <v>0</v>
      </c>
      <c r="U65" s="203">
        <v>28.06</v>
      </c>
      <c r="V65" s="203">
        <v>6.74</v>
      </c>
      <c r="W65" s="203">
        <v>18.52</v>
      </c>
      <c r="X65" s="203">
        <v>62.58</v>
      </c>
      <c r="Y65" s="203">
        <v>0</v>
      </c>
      <c r="Z65">
        <v>0</v>
      </c>
      <c r="AA65" s="203">
        <v>16.18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28.82</v>
      </c>
      <c r="AQ65" s="203">
        <v>26.09</v>
      </c>
      <c r="AR65" s="203">
        <v>43.47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317.07</v>
      </c>
      <c r="L66" s="203">
        <v>9.07</v>
      </c>
      <c r="M66" s="203">
        <v>61.27</v>
      </c>
      <c r="N66" s="203">
        <v>50.11</v>
      </c>
      <c r="O66" s="203">
        <v>70.78</v>
      </c>
      <c r="P66" s="203">
        <v>23.91</v>
      </c>
      <c r="Q66" s="203">
        <v>8.67</v>
      </c>
      <c r="R66" s="203">
        <v>17.89</v>
      </c>
      <c r="S66" s="203">
        <v>11.13</v>
      </c>
      <c r="T66" s="203">
        <v>0</v>
      </c>
      <c r="U66" s="203">
        <v>28.06</v>
      </c>
      <c r="V66" s="203">
        <v>6.74</v>
      </c>
      <c r="W66" s="203">
        <v>19.079999999999998</v>
      </c>
      <c r="X66" s="203">
        <v>62.58</v>
      </c>
      <c r="Y66" s="203">
        <v>0</v>
      </c>
      <c r="Z66">
        <v>0</v>
      </c>
      <c r="AA66" s="203">
        <v>16.18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58.92</v>
      </c>
      <c r="AQ66" s="203">
        <v>38.07</v>
      </c>
      <c r="AR66" s="203">
        <v>39.89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365.11</v>
      </c>
      <c r="L67" s="203">
        <v>9.07</v>
      </c>
      <c r="M67" s="203">
        <v>61.27</v>
      </c>
      <c r="N67" s="203">
        <v>50.11</v>
      </c>
      <c r="O67" s="203">
        <v>70.78</v>
      </c>
      <c r="P67" s="203">
        <v>23.91</v>
      </c>
      <c r="Q67" s="203">
        <v>8.68</v>
      </c>
      <c r="R67" s="203">
        <v>17.32</v>
      </c>
      <c r="S67" s="203">
        <v>10.66</v>
      </c>
      <c r="T67" s="203">
        <v>0</v>
      </c>
      <c r="U67" s="203">
        <v>28.06</v>
      </c>
      <c r="V67" s="203">
        <v>6.74</v>
      </c>
      <c r="W67" s="203">
        <v>19.079999999999998</v>
      </c>
      <c r="X67" s="203">
        <v>62.58</v>
      </c>
      <c r="Y67" s="203">
        <v>0</v>
      </c>
      <c r="Z67">
        <v>0</v>
      </c>
      <c r="AA67" s="203">
        <v>16.18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58.92</v>
      </c>
      <c r="AQ67" s="203">
        <v>38.07</v>
      </c>
      <c r="AR67" s="203">
        <v>36.46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365.11</v>
      </c>
      <c r="L68" s="203">
        <v>9.07</v>
      </c>
      <c r="M68" s="203">
        <v>61.27</v>
      </c>
      <c r="N68" s="203">
        <v>50.11</v>
      </c>
      <c r="O68" s="203">
        <v>70.78</v>
      </c>
      <c r="P68" s="203">
        <v>23.91</v>
      </c>
      <c r="Q68" s="203">
        <v>8.67</v>
      </c>
      <c r="R68" s="203">
        <v>17.89</v>
      </c>
      <c r="S68" s="203">
        <v>11.14</v>
      </c>
      <c r="T68" s="203">
        <v>0</v>
      </c>
      <c r="U68" s="203">
        <v>28.06</v>
      </c>
      <c r="V68" s="203">
        <v>6.74</v>
      </c>
      <c r="W68" s="203">
        <v>19.079999999999998</v>
      </c>
      <c r="X68" s="203">
        <v>62.58</v>
      </c>
      <c r="Y68" s="203">
        <v>0</v>
      </c>
      <c r="Z68">
        <v>0</v>
      </c>
      <c r="AA68" s="203">
        <v>16.18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58.92</v>
      </c>
      <c r="AQ68" s="203">
        <v>38.07</v>
      </c>
      <c r="AR68" s="203">
        <v>30.05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365.11</v>
      </c>
      <c r="L69" s="203">
        <v>9.07</v>
      </c>
      <c r="M69" s="203">
        <v>61.27</v>
      </c>
      <c r="N69" s="203">
        <v>50.11</v>
      </c>
      <c r="O69" s="203">
        <v>70.78</v>
      </c>
      <c r="P69" s="203">
        <v>23.91</v>
      </c>
      <c r="Q69" s="203">
        <v>8.67</v>
      </c>
      <c r="R69" s="203">
        <v>17.89</v>
      </c>
      <c r="S69" s="203">
        <v>11.14</v>
      </c>
      <c r="T69" s="203">
        <v>0</v>
      </c>
      <c r="U69" s="203">
        <v>28.06</v>
      </c>
      <c r="V69" s="203">
        <v>6.74</v>
      </c>
      <c r="W69" s="203">
        <v>19.079999999999998</v>
      </c>
      <c r="X69" s="203">
        <v>62.58</v>
      </c>
      <c r="Y69" s="203">
        <v>0</v>
      </c>
      <c r="Z69">
        <v>0</v>
      </c>
      <c r="AA69" s="203">
        <v>16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58.92</v>
      </c>
      <c r="AQ69" s="203">
        <v>38.07</v>
      </c>
      <c r="AR69" s="203">
        <v>18.170000000000002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413.15</v>
      </c>
      <c r="L70" s="203">
        <v>9.07</v>
      </c>
      <c r="M70" s="203">
        <v>61.27</v>
      </c>
      <c r="N70" s="203">
        <v>50.11</v>
      </c>
      <c r="O70" s="203">
        <v>70.78</v>
      </c>
      <c r="P70" s="203">
        <v>23.91</v>
      </c>
      <c r="Q70" s="203">
        <v>8.67</v>
      </c>
      <c r="R70" s="203">
        <v>17.89</v>
      </c>
      <c r="S70" s="203">
        <v>11.14</v>
      </c>
      <c r="T70" s="203">
        <v>0</v>
      </c>
      <c r="U70" s="203">
        <v>28.06</v>
      </c>
      <c r="V70" s="203">
        <v>6.74</v>
      </c>
      <c r="W70" s="203">
        <v>19.079999999999998</v>
      </c>
      <c r="X70" s="203">
        <v>62.58</v>
      </c>
      <c r="Y70" s="203">
        <v>0</v>
      </c>
      <c r="Z70">
        <v>0</v>
      </c>
      <c r="AA70" s="203">
        <v>16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58.92</v>
      </c>
      <c r="AQ70" s="203">
        <v>38.07</v>
      </c>
      <c r="AR70" s="203">
        <v>7.26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461.19</v>
      </c>
      <c r="L71" s="203">
        <v>9.07</v>
      </c>
      <c r="M71" s="203">
        <v>61.27</v>
      </c>
      <c r="N71" s="203">
        <v>50.11</v>
      </c>
      <c r="O71" s="203">
        <v>70.78</v>
      </c>
      <c r="P71" s="203">
        <v>23.91</v>
      </c>
      <c r="Q71" s="203">
        <v>8.67</v>
      </c>
      <c r="R71" s="203">
        <v>17.89</v>
      </c>
      <c r="S71" s="203">
        <v>11.14</v>
      </c>
      <c r="T71" s="203">
        <v>0</v>
      </c>
      <c r="U71" s="203">
        <v>28.06</v>
      </c>
      <c r="V71" s="203">
        <v>6.74</v>
      </c>
      <c r="W71" s="203">
        <v>19.079999999999998</v>
      </c>
      <c r="X71" s="203">
        <v>62.58</v>
      </c>
      <c r="Y71" s="203">
        <v>0</v>
      </c>
      <c r="Z71">
        <v>0</v>
      </c>
      <c r="AA71" s="203">
        <v>16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58.92</v>
      </c>
      <c r="AQ71" s="203">
        <v>32.92</v>
      </c>
      <c r="AR71" s="203">
        <v>2.31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488.47</v>
      </c>
      <c r="L72" s="203">
        <v>9.07</v>
      </c>
      <c r="M72" s="203">
        <v>61.27</v>
      </c>
      <c r="N72" s="203">
        <v>50.11</v>
      </c>
      <c r="O72" s="203">
        <v>70.78</v>
      </c>
      <c r="P72" s="203">
        <v>23.91</v>
      </c>
      <c r="Q72" s="203">
        <v>8.67</v>
      </c>
      <c r="R72" s="203">
        <v>17.89</v>
      </c>
      <c r="S72" s="203">
        <v>11.14</v>
      </c>
      <c r="T72" s="203">
        <v>0</v>
      </c>
      <c r="U72" s="203">
        <v>28.06</v>
      </c>
      <c r="V72" s="203">
        <v>6.74</v>
      </c>
      <c r="W72" s="203">
        <v>19.079999999999998</v>
      </c>
      <c r="X72" s="203">
        <v>62.58</v>
      </c>
      <c r="Y72" s="203">
        <v>0</v>
      </c>
      <c r="Z72">
        <v>0</v>
      </c>
      <c r="AA72" s="203">
        <v>16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58.92</v>
      </c>
      <c r="AQ72" s="203">
        <v>32.92</v>
      </c>
      <c r="AR72" s="203">
        <v>1.5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489.39</v>
      </c>
      <c r="L73" s="203">
        <v>9.07</v>
      </c>
      <c r="M73" s="203">
        <v>61.27</v>
      </c>
      <c r="N73" s="203">
        <v>50.11</v>
      </c>
      <c r="O73" s="203">
        <v>70.78</v>
      </c>
      <c r="P73" s="203">
        <v>23.91</v>
      </c>
      <c r="Q73" s="203">
        <v>8.67</v>
      </c>
      <c r="R73" s="203">
        <v>17.89</v>
      </c>
      <c r="S73" s="203">
        <v>11.14</v>
      </c>
      <c r="T73" s="203">
        <v>0</v>
      </c>
      <c r="U73" s="203">
        <v>28.06</v>
      </c>
      <c r="V73" s="203">
        <v>6.74</v>
      </c>
      <c r="W73" s="203">
        <v>19.079999999999998</v>
      </c>
      <c r="X73" s="203">
        <v>62.58</v>
      </c>
      <c r="Y73" s="203">
        <v>0</v>
      </c>
      <c r="Z73">
        <v>0</v>
      </c>
      <c r="AA73" s="203">
        <v>16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58.92</v>
      </c>
      <c r="AQ73" s="203">
        <v>32.92</v>
      </c>
      <c r="AR73" s="203">
        <v>0.63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489.39</v>
      </c>
      <c r="L74" s="203">
        <v>9.07</v>
      </c>
      <c r="M74" s="203">
        <v>61.27</v>
      </c>
      <c r="N74" s="203">
        <v>50.11</v>
      </c>
      <c r="O74" s="203">
        <v>70.78</v>
      </c>
      <c r="P74" s="203">
        <v>23.91</v>
      </c>
      <c r="Q74" s="203">
        <v>8.67</v>
      </c>
      <c r="R74" s="203">
        <v>17.89</v>
      </c>
      <c r="S74" s="203">
        <v>11.14</v>
      </c>
      <c r="T74" s="203">
        <v>0</v>
      </c>
      <c r="U74" s="203">
        <v>28.06</v>
      </c>
      <c r="V74" s="203">
        <v>6.74</v>
      </c>
      <c r="W74" s="203">
        <v>19.079999999999998</v>
      </c>
      <c r="X74" s="203">
        <v>62.58</v>
      </c>
      <c r="Y74" s="203">
        <v>0</v>
      </c>
      <c r="Z74">
        <v>0</v>
      </c>
      <c r="AA74" s="203">
        <v>16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58.92</v>
      </c>
      <c r="AQ74" s="203">
        <v>32.92</v>
      </c>
      <c r="AR74" s="203">
        <v>0.34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489.39</v>
      </c>
      <c r="L75" s="203">
        <v>9.07</v>
      </c>
      <c r="M75" s="203">
        <v>61.27</v>
      </c>
      <c r="N75" s="203">
        <v>50.11</v>
      </c>
      <c r="O75" s="203">
        <v>70.78</v>
      </c>
      <c r="P75" s="203">
        <v>23.91</v>
      </c>
      <c r="Q75" s="203">
        <v>8.67</v>
      </c>
      <c r="R75" s="203">
        <v>17.89</v>
      </c>
      <c r="S75" s="203">
        <v>11.14</v>
      </c>
      <c r="T75" s="203">
        <v>0</v>
      </c>
      <c r="U75" s="203">
        <v>29.13</v>
      </c>
      <c r="V75" s="203">
        <v>6.74</v>
      </c>
      <c r="W75" s="203">
        <v>19.079999999999998</v>
      </c>
      <c r="X75" s="203">
        <v>62.58</v>
      </c>
      <c r="Y75" s="203">
        <v>0</v>
      </c>
      <c r="Z75">
        <v>0</v>
      </c>
      <c r="AA75" s="203">
        <v>16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58.92</v>
      </c>
      <c r="AQ75" s="203">
        <v>32.92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489.39</v>
      </c>
      <c r="L76" s="203">
        <v>9.07</v>
      </c>
      <c r="M76" s="203">
        <v>61.27</v>
      </c>
      <c r="N76" s="203">
        <v>50.11</v>
      </c>
      <c r="O76" s="203">
        <v>70.78</v>
      </c>
      <c r="P76" s="203">
        <v>23.91</v>
      </c>
      <c r="Q76" s="203">
        <v>8.67</v>
      </c>
      <c r="R76" s="203">
        <v>17.89</v>
      </c>
      <c r="S76" s="203">
        <v>11.14</v>
      </c>
      <c r="T76" s="203">
        <v>0</v>
      </c>
      <c r="U76" s="203">
        <v>30.33</v>
      </c>
      <c r="V76" s="203">
        <v>6.74</v>
      </c>
      <c r="W76" s="203">
        <v>19.079999999999998</v>
      </c>
      <c r="X76" s="203">
        <v>62.58</v>
      </c>
      <c r="Y76" s="203">
        <v>0</v>
      </c>
      <c r="Z76">
        <v>0</v>
      </c>
      <c r="AA76" s="203">
        <v>16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58.92</v>
      </c>
      <c r="AQ76" s="203">
        <v>32.92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489.39</v>
      </c>
      <c r="L77" s="203">
        <v>9.07</v>
      </c>
      <c r="M77" s="203">
        <v>61.27</v>
      </c>
      <c r="N77" s="203">
        <v>50.11</v>
      </c>
      <c r="O77" s="203">
        <v>70.78</v>
      </c>
      <c r="P77" s="203">
        <v>23.91</v>
      </c>
      <c r="Q77" s="203">
        <v>8.67</v>
      </c>
      <c r="R77" s="203">
        <v>17.89</v>
      </c>
      <c r="S77" s="203">
        <v>11.14</v>
      </c>
      <c r="T77" s="203">
        <v>0</v>
      </c>
      <c r="U77" s="203">
        <v>31.53</v>
      </c>
      <c r="V77" s="203">
        <v>6.74</v>
      </c>
      <c r="W77" s="203">
        <v>19.079999999999998</v>
      </c>
      <c r="X77" s="203">
        <v>62.58</v>
      </c>
      <c r="Y77" s="203">
        <v>0</v>
      </c>
      <c r="Z77">
        <v>0</v>
      </c>
      <c r="AA77" s="203">
        <v>16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58.92</v>
      </c>
      <c r="AQ77" s="203">
        <v>32.92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489.39</v>
      </c>
      <c r="L78" s="203">
        <v>9.07</v>
      </c>
      <c r="M78" s="203">
        <v>61.27</v>
      </c>
      <c r="N78" s="203">
        <v>50.11</v>
      </c>
      <c r="O78" s="203">
        <v>70.78</v>
      </c>
      <c r="P78" s="203">
        <v>23.91</v>
      </c>
      <c r="Q78" s="203">
        <v>8.67</v>
      </c>
      <c r="R78" s="203">
        <v>17.89</v>
      </c>
      <c r="S78" s="203">
        <v>11.14</v>
      </c>
      <c r="T78" s="203">
        <v>0</v>
      </c>
      <c r="U78" s="203">
        <v>32.74</v>
      </c>
      <c r="V78" s="203">
        <v>6.74</v>
      </c>
      <c r="W78" s="203">
        <v>19.079999999999998</v>
      </c>
      <c r="X78" s="203">
        <v>62.58</v>
      </c>
      <c r="Y78" s="203">
        <v>0</v>
      </c>
      <c r="Z78">
        <v>0</v>
      </c>
      <c r="AA78" s="203">
        <v>16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58.92</v>
      </c>
      <c r="AQ78" s="203">
        <v>32.92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489.39</v>
      </c>
      <c r="L79" s="203">
        <v>9.07</v>
      </c>
      <c r="M79" s="203">
        <v>61.27</v>
      </c>
      <c r="N79" s="203">
        <v>50.11</v>
      </c>
      <c r="O79" s="203">
        <v>70.78</v>
      </c>
      <c r="P79" s="203">
        <v>23.91</v>
      </c>
      <c r="Q79" s="203">
        <v>8.67</v>
      </c>
      <c r="R79" s="203">
        <v>17.89</v>
      </c>
      <c r="S79" s="203">
        <v>11.14</v>
      </c>
      <c r="T79" s="203">
        <v>0</v>
      </c>
      <c r="U79" s="203">
        <v>33.94</v>
      </c>
      <c r="V79" s="203">
        <v>6.74</v>
      </c>
      <c r="W79" s="203">
        <v>19.079999999999998</v>
      </c>
      <c r="X79" s="203">
        <v>62.58</v>
      </c>
      <c r="Y79" s="203">
        <v>0</v>
      </c>
      <c r="Z79">
        <v>0</v>
      </c>
      <c r="AA79" s="203">
        <v>16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58.92</v>
      </c>
      <c r="AQ79" s="203">
        <v>32.92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489.39</v>
      </c>
      <c r="L80" s="203">
        <v>9.07</v>
      </c>
      <c r="M80" s="203">
        <v>61.27</v>
      </c>
      <c r="N80" s="203">
        <v>50.11</v>
      </c>
      <c r="O80" s="203">
        <v>70.78</v>
      </c>
      <c r="P80" s="203">
        <v>23.91</v>
      </c>
      <c r="Q80" s="203">
        <v>8.67</v>
      </c>
      <c r="R80" s="203">
        <v>17.89</v>
      </c>
      <c r="S80" s="203">
        <v>11.14</v>
      </c>
      <c r="T80" s="203">
        <v>0</v>
      </c>
      <c r="U80" s="203">
        <v>35.14</v>
      </c>
      <c r="V80" s="203">
        <v>6.74</v>
      </c>
      <c r="W80" s="203">
        <v>19.079999999999998</v>
      </c>
      <c r="X80" s="203">
        <v>62.58</v>
      </c>
      <c r="Y80" s="203">
        <v>0</v>
      </c>
      <c r="Z80">
        <v>0</v>
      </c>
      <c r="AA80" s="203">
        <v>16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58.92</v>
      </c>
      <c r="AQ80" s="203">
        <v>32.92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489.39</v>
      </c>
      <c r="L81" s="203">
        <v>9.07</v>
      </c>
      <c r="M81" s="203">
        <v>61.27</v>
      </c>
      <c r="N81" s="203">
        <v>50.11</v>
      </c>
      <c r="O81" s="203">
        <v>70.78</v>
      </c>
      <c r="P81" s="203">
        <v>23.91</v>
      </c>
      <c r="Q81" s="203">
        <v>8.67</v>
      </c>
      <c r="R81" s="203">
        <v>17.89</v>
      </c>
      <c r="S81" s="203">
        <v>11.14</v>
      </c>
      <c r="T81" s="203">
        <v>0</v>
      </c>
      <c r="U81" s="203">
        <v>36.340000000000003</v>
      </c>
      <c r="V81" s="203">
        <v>6.74</v>
      </c>
      <c r="W81" s="203">
        <v>19.079999999999998</v>
      </c>
      <c r="X81" s="203">
        <v>62.58</v>
      </c>
      <c r="Y81" s="203">
        <v>0</v>
      </c>
      <c r="Z81">
        <v>0</v>
      </c>
      <c r="AA81" s="203">
        <v>16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58.92</v>
      </c>
      <c r="AQ81" s="203">
        <v>32.92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489.39</v>
      </c>
      <c r="L82" s="203">
        <v>9.07</v>
      </c>
      <c r="M82" s="203">
        <v>61.27</v>
      </c>
      <c r="N82" s="203">
        <v>50.11</v>
      </c>
      <c r="O82" s="203">
        <v>70.78</v>
      </c>
      <c r="P82" s="203">
        <v>23.91</v>
      </c>
      <c r="Q82" s="203">
        <v>8.67</v>
      </c>
      <c r="R82" s="203">
        <v>17.89</v>
      </c>
      <c r="S82" s="203">
        <v>11.14</v>
      </c>
      <c r="T82" s="203">
        <v>0</v>
      </c>
      <c r="U82" s="203">
        <v>37.950000000000003</v>
      </c>
      <c r="V82" s="203">
        <v>6.74</v>
      </c>
      <c r="W82" s="203">
        <v>19.079999999999998</v>
      </c>
      <c r="X82" s="203">
        <v>62.58</v>
      </c>
      <c r="Y82" s="203">
        <v>0</v>
      </c>
      <c r="Z82">
        <v>0</v>
      </c>
      <c r="AA82" s="203">
        <v>16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58.92</v>
      </c>
      <c r="AQ82" s="203">
        <v>32.92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489.65</v>
      </c>
      <c r="L83" s="203">
        <v>9.07</v>
      </c>
      <c r="M83" s="203">
        <v>61.27</v>
      </c>
      <c r="N83" s="203">
        <v>50.11</v>
      </c>
      <c r="O83" s="203">
        <v>70.78</v>
      </c>
      <c r="P83" s="203">
        <v>23.91</v>
      </c>
      <c r="Q83" s="203">
        <v>8.67</v>
      </c>
      <c r="R83" s="203">
        <v>17.89</v>
      </c>
      <c r="S83" s="203">
        <v>11.14</v>
      </c>
      <c r="T83" s="203">
        <v>0</v>
      </c>
      <c r="U83" s="203">
        <v>39.549999999999997</v>
      </c>
      <c r="V83" s="203">
        <v>7</v>
      </c>
      <c r="W83" s="203">
        <v>19.079999999999998</v>
      </c>
      <c r="X83" s="203">
        <v>62.58</v>
      </c>
      <c r="Y83" s="203">
        <v>0</v>
      </c>
      <c r="Z83">
        <v>0</v>
      </c>
      <c r="AA83" s="203">
        <v>16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58.92</v>
      </c>
      <c r="AQ83" s="203">
        <v>32.92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489.65</v>
      </c>
      <c r="L84" s="203">
        <v>9.07</v>
      </c>
      <c r="M84" s="203">
        <v>61.27</v>
      </c>
      <c r="N84" s="203">
        <v>50.11</v>
      </c>
      <c r="O84" s="203">
        <v>70.78</v>
      </c>
      <c r="P84" s="203">
        <v>23.91</v>
      </c>
      <c r="Q84" s="203">
        <v>8.67</v>
      </c>
      <c r="R84" s="203">
        <v>17.89</v>
      </c>
      <c r="S84" s="203">
        <v>11.14</v>
      </c>
      <c r="T84" s="203">
        <v>0</v>
      </c>
      <c r="U84" s="203">
        <v>41.15</v>
      </c>
      <c r="V84" s="203">
        <v>7.04</v>
      </c>
      <c r="W84" s="203">
        <v>19.079999999999998</v>
      </c>
      <c r="X84" s="203">
        <v>62.58</v>
      </c>
      <c r="Y84" s="203">
        <v>0</v>
      </c>
      <c r="Z84">
        <v>0</v>
      </c>
      <c r="AA84" s="203">
        <v>16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58.92</v>
      </c>
      <c r="AQ84" s="203">
        <v>32.92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489.64</v>
      </c>
      <c r="L85" s="203">
        <v>9.07</v>
      </c>
      <c r="M85" s="203">
        <v>61.27</v>
      </c>
      <c r="N85" s="203">
        <v>50.11</v>
      </c>
      <c r="O85" s="203">
        <v>70.78</v>
      </c>
      <c r="P85" s="203">
        <v>23.91</v>
      </c>
      <c r="Q85" s="203">
        <v>8.67</v>
      </c>
      <c r="R85" s="203">
        <v>17.89</v>
      </c>
      <c r="S85" s="203">
        <v>11.14</v>
      </c>
      <c r="T85" s="203">
        <v>0</v>
      </c>
      <c r="U85" s="203">
        <v>42.75</v>
      </c>
      <c r="V85" s="203">
        <v>7.04</v>
      </c>
      <c r="W85" s="203">
        <v>19.079999999999998</v>
      </c>
      <c r="X85" s="203">
        <v>62.58</v>
      </c>
      <c r="Y85" s="203">
        <v>0</v>
      </c>
      <c r="Z85">
        <v>0</v>
      </c>
      <c r="AA85" s="203">
        <v>16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58.92</v>
      </c>
      <c r="AQ85" s="203">
        <v>32.92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489.64</v>
      </c>
      <c r="L86" s="203">
        <v>9.44</v>
      </c>
      <c r="M86" s="203">
        <v>61.27</v>
      </c>
      <c r="N86" s="203">
        <v>50.11</v>
      </c>
      <c r="O86" s="203">
        <v>70.78</v>
      </c>
      <c r="P86" s="203">
        <v>23.91</v>
      </c>
      <c r="Q86" s="203">
        <v>8.67</v>
      </c>
      <c r="R86" s="203">
        <v>17.89</v>
      </c>
      <c r="S86" s="203">
        <v>11.14</v>
      </c>
      <c r="T86" s="203">
        <v>0</v>
      </c>
      <c r="U86" s="203">
        <v>44.36</v>
      </c>
      <c r="V86" s="203">
        <v>7.04</v>
      </c>
      <c r="W86" s="203">
        <v>19.079999999999998</v>
      </c>
      <c r="X86" s="203">
        <v>62.58</v>
      </c>
      <c r="Y86" s="203">
        <v>0</v>
      </c>
      <c r="Z86">
        <v>0</v>
      </c>
      <c r="AA86" s="203">
        <v>16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58.92</v>
      </c>
      <c r="AQ86" s="203">
        <v>32.92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483.02</v>
      </c>
      <c r="L87" s="203">
        <v>9.07</v>
      </c>
      <c r="M87" s="203">
        <v>61.27</v>
      </c>
      <c r="N87" s="203">
        <v>50.11</v>
      </c>
      <c r="O87" s="203">
        <v>70.78</v>
      </c>
      <c r="P87" s="203">
        <v>23.91</v>
      </c>
      <c r="Q87" s="203">
        <v>8.67</v>
      </c>
      <c r="R87" s="203">
        <v>17.899999999999999</v>
      </c>
      <c r="S87" s="203">
        <v>11.14</v>
      </c>
      <c r="T87" s="203">
        <v>0</v>
      </c>
      <c r="U87" s="203">
        <v>45.96</v>
      </c>
      <c r="V87" s="203">
        <v>7.04</v>
      </c>
      <c r="W87" s="203">
        <v>19.079999999999998</v>
      </c>
      <c r="X87" s="203">
        <v>62.58</v>
      </c>
      <c r="Y87" s="203">
        <v>0</v>
      </c>
      <c r="Z87">
        <v>0</v>
      </c>
      <c r="AA87" s="203">
        <v>16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58.92</v>
      </c>
      <c r="AQ87" s="203">
        <v>32.92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489.64</v>
      </c>
      <c r="L88" s="203">
        <v>9.07</v>
      </c>
      <c r="M88" s="203">
        <v>61.27</v>
      </c>
      <c r="N88" s="203">
        <v>50.11</v>
      </c>
      <c r="O88" s="203">
        <v>70.78</v>
      </c>
      <c r="P88" s="203">
        <v>23.91</v>
      </c>
      <c r="Q88" s="203">
        <v>8.67</v>
      </c>
      <c r="R88" s="203">
        <v>17.899999999999999</v>
      </c>
      <c r="S88" s="203">
        <v>11.14</v>
      </c>
      <c r="T88" s="203">
        <v>0</v>
      </c>
      <c r="U88" s="203">
        <v>47.57</v>
      </c>
      <c r="V88" s="203">
        <v>7.04</v>
      </c>
      <c r="W88" s="203">
        <v>19.079999999999998</v>
      </c>
      <c r="X88" s="203">
        <v>62.58</v>
      </c>
      <c r="Y88" s="203">
        <v>0</v>
      </c>
      <c r="Z88">
        <v>0</v>
      </c>
      <c r="AA88" s="203">
        <v>16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58.92</v>
      </c>
      <c r="AQ88" s="203">
        <v>32.92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480</v>
      </c>
      <c r="L89" s="203">
        <v>9.3699999999999992</v>
      </c>
      <c r="M89" s="203">
        <v>61.27</v>
      </c>
      <c r="N89" s="203">
        <v>50.11</v>
      </c>
      <c r="O89" s="203">
        <v>70.78</v>
      </c>
      <c r="P89" s="203">
        <v>23.91</v>
      </c>
      <c r="Q89" s="203">
        <v>8.67</v>
      </c>
      <c r="R89" s="203">
        <v>17.899999999999999</v>
      </c>
      <c r="S89" s="203">
        <v>11.14</v>
      </c>
      <c r="T89" s="203">
        <v>0</v>
      </c>
      <c r="U89" s="203">
        <v>48.1</v>
      </c>
      <c r="V89" s="203">
        <v>7.04</v>
      </c>
      <c r="W89" s="203">
        <v>19.079999999999998</v>
      </c>
      <c r="X89" s="203">
        <v>62.58</v>
      </c>
      <c r="Y89" s="203">
        <v>0</v>
      </c>
      <c r="Z89">
        <v>0</v>
      </c>
      <c r="AA89" s="203">
        <v>16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58.92</v>
      </c>
      <c r="AQ89" s="203">
        <v>38.07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461.19</v>
      </c>
      <c r="L90" s="203">
        <v>9.3699999999999992</v>
      </c>
      <c r="M90" s="203">
        <v>61.27</v>
      </c>
      <c r="N90" s="203">
        <v>50.11</v>
      </c>
      <c r="O90" s="203">
        <v>70.78</v>
      </c>
      <c r="P90" s="203">
        <v>23.91</v>
      </c>
      <c r="Q90" s="203">
        <v>8.67</v>
      </c>
      <c r="R90" s="203">
        <v>17.899999999999999</v>
      </c>
      <c r="S90" s="203">
        <v>11.14</v>
      </c>
      <c r="T90" s="203">
        <v>0</v>
      </c>
      <c r="U90" s="203">
        <v>48.1</v>
      </c>
      <c r="V90" s="203">
        <v>7.04</v>
      </c>
      <c r="W90" s="203">
        <v>19.079999999999998</v>
      </c>
      <c r="X90" s="203">
        <v>62.58</v>
      </c>
      <c r="Y90" s="203">
        <v>0</v>
      </c>
      <c r="Z90">
        <v>0</v>
      </c>
      <c r="AA90" s="203">
        <v>16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58.92</v>
      </c>
      <c r="AQ90" s="203">
        <v>38.07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413.14</v>
      </c>
      <c r="L91" s="203">
        <v>9.07</v>
      </c>
      <c r="M91" s="203">
        <v>61.27</v>
      </c>
      <c r="N91" s="203">
        <v>50.11</v>
      </c>
      <c r="O91" s="203">
        <v>70.78</v>
      </c>
      <c r="P91" s="203">
        <v>23.91</v>
      </c>
      <c r="Q91" s="203">
        <v>8.67</v>
      </c>
      <c r="R91" s="203">
        <v>17.899999999999999</v>
      </c>
      <c r="S91" s="203">
        <v>11.14</v>
      </c>
      <c r="T91" s="203">
        <v>0</v>
      </c>
      <c r="U91" s="203">
        <v>48.1</v>
      </c>
      <c r="V91" s="203">
        <v>7.04</v>
      </c>
      <c r="W91" s="203">
        <v>19.079999999999998</v>
      </c>
      <c r="X91" s="203">
        <v>62.58</v>
      </c>
      <c r="Y91" s="203">
        <v>0</v>
      </c>
      <c r="Z91">
        <v>0</v>
      </c>
      <c r="AA91" s="203">
        <v>16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58.92</v>
      </c>
      <c r="AQ91" s="203">
        <v>38.07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365.1</v>
      </c>
      <c r="L92" s="203">
        <v>9.07</v>
      </c>
      <c r="M92" s="203">
        <v>61.27</v>
      </c>
      <c r="N92" s="203">
        <v>50.11</v>
      </c>
      <c r="O92" s="203">
        <v>70.78</v>
      </c>
      <c r="P92" s="203">
        <v>23.91</v>
      </c>
      <c r="Q92" s="203">
        <v>8.67</v>
      </c>
      <c r="R92" s="203">
        <v>17.899999999999999</v>
      </c>
      <c r="S92" s="203">
        <v>11.14</v>
      </c>
      <c r="T92" s="203">
        <v>0</v>
      </c>
      <c r="U92" s="203">
        <v>48.1</v>
      </c>
      <c r="V92" s="203">
        <v>7.04</v>
      </c>
      <c r="W92" s="203">
        <v>19.079999999999998</v>
      </c>
      <c r="X92" s="203">
        <v>62.58</v>
      </c>
      <c r="Y92" s="203">
        <v>0</v>
      </c>
      <c r="Z92">
        <v>0</v>
      </c>
      <c r="AA92" s="203">
        <v>16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58.92</v>
      </c>
      <c r="AQ92" s="203">
        <v>38.07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317.06</v>
      </c>
      <c r="L93" s="203">
        <v>9.07</v>
      </c>
      <c r="M93" s="203">
        <v>61.27</v>
      </c>
      <c r="N93" s="203">
        <v>50.11</v>
      </c>
      <c r="O93" s="203">
        <v>70.78</v>
      </c>
      <c r="P93" s="203">
        <v>23.91</v>
      </c>
      <c r="Q93" s="203">
        <v>8.67</v>
      </c>
      <c r="R93" s="203">
        <v>17.899999999999999</v>
      </c>
      <c r="S93" s="203">
        <v>11.14</v>
      </c>
      <c r="T93" s="203">
        <v>0</v>
      </c>
      <c r="U93" s="203">
        <v>48.1</v>
      </c>
      <c r="V93" s="203">
        <v>7.04</v>
      </c>
      <c r="W93" s="203">
        <v>19.079999999999998</v>
      </c>
      <c r="X93" s="203">
        <v>62.58</v>
      </c>
      <c r="Y93" s="203">
        <v>0</v>
      </c>
      <c r="Z93">
        <v>0</v>
      </c>
      <c r="AA93" s="203">
        <v>16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58.92</v>
      </c>
      <c r="AQ93" s="203">
        <v>38.07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270.88</v>
      </c>
      <c r="L94" s="203">
        <v>9.07</v>
      </c>
      <c r="M94" s="203">
        <v>61.27</v>
      </c>
      <c r="N94" s="203">
        <v>50.11</v>
      </c>
      <c r="O94" s="203">
        <v>70.78</v>
      </c>
      <c r="P94" s="203">
        <v>23.91</v>
      </c>
      <c r="Q94" s="203">
        <v>8.67</v>
      </c>
      <c r="R94" s="203">
        <v>17.899999999999999</v>
      </c>
      <c r="S94" s="203">
        <v>11.14</v>
      </c>
      <c r="T94" s="203">
        <v>0</v>
      </c>
      <c r="U94" s="203">
        <v>48.1</v>
      </c>
      <c r="V94" s="203">
        <v>7.04</v>
      </c>
      <c r="W94" s="203">
        <v>19.079999999999998</v>
      </c>
      <c r="X94" s="203">
        <v>62.58</v>
      </c>
      <c r="Y94" s="203">
        <v>0</v>
      </c>
      <c r="Z94">
        <v>0</v>
      </c>
      <c r="AA94" s="203">
        <v>16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58.92</v>
      </c>
      <c r="AQ94" s="203">
        <v>38.07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270.88</v>
      </c>
      <c r="L95" s="203">
        <v>9.07</v>
      </c>
      <c r="M95" s="203">
        <v>61.27</v>
      </c>
      <c r="N95" s="203">
        <v>50.11</v>
      </c>
      <c r="O95" s="203">
        <v>70.78</v>
      </c>
      <c r="P95" s="203">
        <v>23.91</v>
      </c>
      <c r="Q95" s="203">
        <v>8.67</v>
      </c>
      <c r="R95" s="203">
        <v>17.899999999999999</v>
      </c>
      <c r="S95" s="203">
        <v>11.14</v>
      </c>
      <c r="T95" s="203">
        <v>0</v>
      </c>
      <c r="U95" s="203">
        <v>48.1</v>
      </c>
      <c r="V95" s="203">
        <v>7.04</v>
      </c>
      <c r="W95" s="203">
        <v>19.079999999999998</v>
      </c>
      <c r="X95" s="203">
        <v>62.58</v>
      </c>
      <c r="Y95" s="203">
        <v>0</v>
      </c>
      <c r="Z95">
        <v>0</v>
      </c>
      <c r="AA95" s="203">
        <v>16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58.92</v>
      </c>
      <c r="AQ95" s="203">
        <v>38.07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270.88</v>
      </c>
      <c r="L96" s="203">
        <v>9.07</v>
      </c>
      <c r="M96" s="203">
        <v>61.27</v>
      </c>
      <c r="N96" s="203">
        <v>50.11</v>
      </c>
      <c r="O96" s="203">
        <v>70.78</v>
      </c>
      <c r="P96" s="203">
        <v>23.91</v>
      </c>
      <c r="Q96" s="203">
        <v>8.67</v>
      </c>
      <c r="R96" s="203">
        <v>17.899999999999999</v>
      </c>
      <c r="S96" s="203">
        <v>11.14</v>
      </c>
      <c r="T96" s="203">
        <v>0</v>
      </c>
      <c r="U96" s="203">
        <v>48.1</v>
      </c>
      <c r="V96" s="203">
        <v>7.04</v>
      </c>
      <c r="W96" s="203">
        <v>19.079999999999998</v>
      </c>
      <c r="X96" s="203">
        <v>62.58</v>
      </c>
      <c r="Y96" s="203">
        <v>0</v>
      </c>
      <c r="Z96">
        <v>0</v>
      </c>
      <c r="AA96" s="203">
        <v>16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58.92</v>
      </c>
      <c r="AQ96" s="203">
        <v>38.07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270.88</v>
      </c>
      <c r="L97" s="203">
        <v>9.07</v>
      </c>
      <c r="M97" s="203">
        <v>61.27</v>
      </c>
      <c r="N97" s="203">
        <v>50.11</v>
      </c>
      <c r="O97" s="203">
        <v>70.78</v>
      </c>
      <c r="P97" s="203">
        <v>23.91</v>
      </c>
      <c r="Q97" s="203">
        <v>8.67</v>
      </c>
      <c r="R97" s="203">
        <v>17.899999999999999</v>
      </c>
      <c r="S97" s="203">
        <v>11.14</v>
      </c>
      <c r="T97" s="203">
        <v>0</v>
      </c>
      <c r="U97" s="203">
        <v>48.1</v>
      </c>
      <c r="V97" s="203">
        <v>7.04</v>
      </c>
      <c r="W97" s="203">
        <v>19.079999999999998</v>
      </c>
      <c r="X97" s="203">
        <v>62.58</v>
      </c>
      <c r="Y97" s="203">
        <v>0</v>
      </c>
      <c r="Z97">
        <v>0</v>
      </c>
      <c r="AA97" s="203">
        <v>16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58.92</v>
      </c>
      <c r="AQ97" s="203">
        <v>38.07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269.02</v>
      </c>
      <c r="L98" s="203">
        <v>9.07</v>
      </c>
      <c r="M98" s="203">
        <v>61.27</v>
      </c>
      <c r="N98" s="203">
        <v>50.11</v>
      </c>
      <c r="O98" s="203">
        <v>70.78</v>
      </c>
      <c r="P98" s="203">
        <v>23.91</v>
      </c>
      <c r="Q98" s="203">
        <v>8.67</v>
      </c>
      <c r="R98" s="203">
        <v>17.899999999999999</v>
      </c>
      <c r="S98" s="203">
        <v>11.14</v>
      </c>
      <c r="T98" s="203">
        <v>0</v>
      </c>
      <c r="U98" s="203">
        <v>48.1</v>
      </c>
      <c r="V98" s="203">
        <v>7.04</v>
      </c>
      <c r="W98" s="203">
        <v>19.079999999999998</v>
      </c>
      <c r="X98" s="203">
        <v>62.58</v>
      </c>
      <c r="Y98" s="203">
        <v>0</v>
      </c>
      <c r="Z98">
        <v>0</v>
      </c>
      <c r="AA98" s="203">
        <v>16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58.92</v>
      </c>
      <c r="AQ98" s="203">
        <v>38.07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8.73086249999999</v>
      </c>
      <c r="L99">
        <f t="shared" si="0"/>
        <v>0.17623500000000017</v>
      </c>
      <c r="M99">
        <f t="shared" si="0"/>
        <v>1.3247950000000022</v>
      </c>
      <c r="N99">
        <f t="shared" si="0"/>
        <v>1.0838500000000006</v>
      </c>
      <c r="O99">
        <f t="shared" si="0"/>
        <v>1.5309549999999994</v>
      </c>
      <c r="P99">
        <f t="shared" si="0"/>
        <v>0.50664250000000077</v>
      </c>
      <c r="Q99">
        <f t="shared" si="0"/>
        <v>0.17049749999999975</v>
      </c>
      <c r="R99">
        <f t="shared" si="0"/>
        <v>0.34664250000000046</v>
      </c>
      <c r="S99">
        <f t="shared" si="0"/>
        <v>0.21603249999999974</v>
      </c>
      <c r="T99">
        <f t="shared" si="0"/>
        <v>0</v>
      </c>
      <c r="U99">
        <f t="shared" si="0"/>
        <v>0.86415249999999932</v>
      </c>
      <c r="V99">
        <f t="shared" si="0"/>
        <v>0.13983250000000003</v>
      </c>
      <c r="W99">
        <f t="shared" si="0"/>
        <v>0.38610999999999979</v>
      </c>
      <c r="X99">
        <f t="shared" si="0"/>
        <v>1.2648949999999992</v>
      </c>
      <c r="Y99">
        <f t="shared" si="0"/>
        <v>0</v>
      </c>
      <c r="Z99">
        <f t="shared" si="0"/>
        <v>0</v>
      </c>
      <c r="AA99">
        <f t="shared" si="0"/>
        <v>0.3890699999999998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1.1057050000000015</v>
      </c>
      <c r="AQ99">
        <f t="shared" ref="AQ99:AT99" si="1">SUM(AQ3:AQ98)/4000</f>
        <v>0.76187000000000038</v>
      </c>
      <c r="AR99">
        <f t="shared" si="1"/>
        <v>0.40239249999999999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76.86</v>
      </c>
      <c r="L3" s="203">
        <v>33.630000000000003</v>
      </c>
      <c r="M3" s="203">
        <v>0</v>
      </c>
      <c r="N3" s="203">
        <v>28.98</v>
      </c>
      <c r="O3" s="203">
        <v>48.67</v>
      </c>
      <c r="P3" s="203">
        <v>59.98</v>
      </c>
      <c r="Q3" s="203">
        <v>3</v>
      </c>
      <c r="R3" s="203">
        <v>6</v>
      </c>
      <c r="S3" s="203">
        <v>3.84</v>
      </c>
      <c r="T3" s="203">
        <v>0</v>
      </c>
      <c r="U3" s="203">
        <v>265</v>
      </c>
      <c r="V3" s="203">
        <v>2.4</v>
      </c>
      <c r="W3" s="203">
        <v>11.49</v>
      </c>
      <c r="X3" s="203">
        <v>37.67</v>
      </c>
      <c r="Y3" s="203">
        <v>0</v>
      </c>
      <c r="Z3">
        <v>0</v>
      </c>
      <c r="AA3" s="203">
        <v>8.86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16.329999999999998</v>
      </c>
      <c r="AQ3" s="203">
        <v>15.09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76.86</v>
      </c>
      <c r="L4" s="203">
        <v>33.630000000000003</v>
      </c>
      <c r="M4" s="203">
        <v>0</v>
      </c>
      <c r="N4" s="203">
        <v>28.98</v>
      </c>
      <c r="O4" s="203">
        <v>48.67</v>
      </c>
      <c r="P4" s="203">
        <v>59.98</v>
      </c>
      <c r="Q4" s="203">
        <v>3</v>
      </c>
      <c r="R4" s="203">
        <v>5.76</v>
      </c>
      <c r="S4" s="203">
        <v>3.84</v>
      </c>
      <c r="T4" s="203">
        <v>0</v>
      </c>
      <c r="U4" s="203">
        <v>265</v>
      </c>
      <c r="V4" s="203">
        <v>2.4</v>
      </c>
      <c r="W4" s="203">
        <v>11.04</v>
      </c>
      <c r="X4" s="203">
        <v>36.200000000000003</v>
      </c>
      <c r="Y4" s="203">
        <v>0</v>
      </c>
      <c r="Z4">
        <v>0</v>
      </c>
      <c r="AA4" s="203">
        <v>8.86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16.329999999999998</v>
      </c>
      <c r="AQ4" s="203">
        <v>15.09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76.86</v>
      </c>
      <c r="L5" s="203">
        <v>33.630000000000003</v>
      </c>
      <c r="M5" s="203">
        <v>0</v>
      </c>
      <c r="N5" s="203">
        <v>28.98</v>
      </c>
      <c r="O5" s="203">
        <v>48.67</v>
      </c>
      <c r="P5" s="203">
        <v>59.98</v>
      </c>
      <c r="Q5" s="203">
        <v>3</v>
      </c>
      <c r="R5" s="203">
        <v>5.76</v>
      </c>
      <c r="S5" s="203">
        <v>3.84</v>
      </c>
      <c r="T5" s="203">
        <v>0</v>
      </c>
      <c r="U5" s="203">
        <v>265</v>
      </c>
      <c r="V5" s="203">
        <v>2.4</v>
      </c>
      <c r="W5" s="203">
        <v>11.04</v>
      </c>
      <c r="X5" s="203">
        <v>36.200000000000003</v>
      </c>
      <c r="Y5" s="203">
        <v>0</v>
      </c>
      <c r="Z5">
        <v>0</v>
      </c>
      <c r="AA5" s="203">
        <v>8.86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16.329999999999998</v>
      </c>
      <c r="AQ5" s="203">
        <v>15.09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76.86</v>
      </c>
      <c r="L6" s="203">
        <v>33.630000000000003</v>
      </c>
      <c r="M6" s="203">
        <v>0</v>
      </c>
      <c r="N6" s="203">
        <v>28.98</v>
      </c>
      <c r="O6" s="203">
        <v>48.67</v>
      </c>
      <c r="P6" s="203">
        <v>59.98</v>
      </c>
      <c r="Q6" s="203">
        <v>3</v>
      </c>
      <c r="R6" s="203">
        <v>5.76</v>
      </c>
      <c r="S6" s="203">
        <v>3.84</v>
      </c>
      <c r="T6" s="203">
        <v>0</v>
      </c>
      <c r="U6" s="203">
        <v>265</v>
      </c>
      <c r="V6" s="203">
        <v>2.4</v>
      </c>
      <c r="W6" s="203">
        <v>11.04</v>
      </c>
      <c r="X6" s="203">
        <v>36.200000000000003</v>
      </c>
      <c r="Y6" s="203">
        <v>0</v>
      </c>
      <c r="Z6">
        <v>0</v>
      </c>
      <c r="AA6" s="203">
        <v>8.86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16.329999999999998</v>
      </c>
      <c r="AQ6" s="203">
        <v>15.09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76.86</v>
      </c>
      <c r="L7" s="203">
        <v>33.630000000000003</v>
      </c>
      <c r="M7" s="203">
        <v>0</v>
      </c>
      <c r="N7" s="203">
        <v>28.98</v>
      </c>
      <c r="O7" s="203">
        <v>48.67</v>
      </c>
      <c r="P7" s="203">
        <v>59.98</v>
      </c>
      <c r="Q7" s="203">
        <v>3</v>
      </c>
      <c r="R7" s="203">
        <v>5.76</v>
      </c>
      <c r="S7" s="203">
        <v>3.84</v>
      </c>
      <c r="T7" s="203">
        <v>0</v>
      </c>
      <c r="U7" s="203">
        <v>265</v>
      </c>
      <c r="V7" s="203">
        <v>2.4</v>
      </c>
      <c r="W7" s="203">
        <v>11.04</v>
      </c>
      <c r="X7" s="203">
        <v>36.200000000000003</v>
      </c>
      <c r="Y7" s="203">
        <v>0</v>
      </c>
      <c r="Z7">
        <v>0</v>
      </c>
      <c r="AA7" s="203">
        <v>8.86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16.329999999999998</v>
      </c>
      <c r="AQ7" s="203">
        <v>15.09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76.86</v>
      </c>
      <c r="L8" s="203">
        <v>33.630000000000003</v>
      </c>
      <c r="M8" s="203">
        <v>0</v>
      </c>
      <c r="N8" s="203">
        <v>28.98</v>
      </c>
      <c r="O8" s="203">
        <v>48.67</v>
      </c>
      <c r="P8" s="203">
        <v>59.98</v>
      </c>
      <c r="Q8" s="203">
        <v>3</v>
      </c>
      <c r="R8" s="203">
        <v>5.76</v>
      </c>
      <c r="S8" s="203">
        <v>3.84</v>
      </c>
      <c r="T8" s="203">
        <v>0</v>
      </c>
      <c r="U8" s="203">
        <v>265</v>
      </c>
      <c r="V8" s="203">
        <v>2.4</v>
      </c>
      <c r="W8" s="203">
        <v>11.04</v>
      </c>
      <c r="X8" s="203">
        <v>36.200000000000003</v>
      </c>
      <c r="Y8" s="203">
        <v>0</v>
      </c>
      <c r="Z8">
        <v>0</v>
      </c>
      <c r="AA8" s="203">
        <v>8.86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16.329999999999998</v>
      </c>
      <c r="AQ8" s="203">
        <v>15.09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76.86</v>
      </c>
      <c r="L9" s="203">
        <v>33.630000000000003</v>
      </c>
      <c r="M9" s="203">
        <v>0</v>
      </c>
      <c r="N9" s="203">
        <v>28.98</v>
      </c>
      <c r="O9" s="203">
        <v>48.67</v>
      </c>
      <c r="P9" s="203">
        <v>59.98</v>
      </c>
      <c r="Q9" s="203">
        <v>3</v>
      </c>
      <c r="R9" s="203">
        <v>5.76</v>
      </c>
      <c r="S9" s="203">
        <v>3.84</v>
      </c>
      <c r="T9" s="203">
        <v>0</v>
      </c>
      <c r="U9" s="203">
        <v>265</v>
      </c>
      <c r="V9" s="203">
        <v>2.4</v>
      </c>
      <c r="W9" s="203">
        <v>11.04</v>
      </c>
      <c r="X9" s="203">
        <v>36.200000000000003</v>
      </c>
      <c r="Y9" s="203">
        <v>0</v>
      </c>
      <c r="Z9">
        <v>0</v>
      </c>
      <c r="AA9" s="203">
        <v>8.86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16.329999999999998</v>
      </c>
      <c r="AQ9" s="203">
        <v>15.09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76.86</v>
      </c>
      <c r="L10" s="203">
        <v>33.630000000000003</v>
      </c>
      <c r="M10" s="203">
        <v>0</v>
      </c>
      <c r="N10" s="203">
        <v>28.98</v>
      </c>
      <c r="O10" s="203">
        <v>48.67</v>
      </c>
      <c r="P10" s="203">
        <v>59.98</v>
      </c>
      <c r="Q10" s="203">
        <v>3</v>
      </c>
      <c r="R10" s="203">
        <v>5.76</v>
      </c>
      <c r="S10" s="203">
        <v>3.84</v>
      </c>
      <c r="T10" s="203">
        <v>0</v>
      </c>
      <c r="U10" s="203">
        <v>265</v>
      </c>
      <c r="V10" s="203">
        <v>2.4</v>
      </c>
      <c r="W10" s="203">
        <v>11.04</v>
      </c>
      <c r="X10" s="203">
        <v>36.200000000000003</v>
      </c>
      <c r="Y10" s="203">
        <v>0</v>
      </c>
      <c r="Z10">
        <v>0</v>
      </c>
      <c r="AA10" s="203">
        <v>8.86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16.329999999999998</v>
      </c>
      <c r="AQ10" s="203">
        <v>15.09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76.86</v>
      </c>
      <c r="L11" s="203">
        <v>33.630000000000003</v>
      </c>
      <c r="M11" s="203">
        <v>0</v>
      </c>
      <c r="N11" s="203">
        <v>28.98</v>
      </c>
      <c r="O11" s="203">
        <v>48.67</v>
      </c>
      <c r="P11" s="203">
        <v>59.98</v>
      </c>
      <c r="Q11" s="203">
        <v>3</v>
      </c>
      <c r="R11" s="203">
        <v>5.76</v>
      </c>
      <c r="S11" s="203">
        <v>3.84</v>
      </c>
      <c r="T11" s="203">
        <v>0</v>
      </c>
      <c r="U11" s="203">
        <v>265</v>
      </c>
      <c r="V11" s="203">
        <v>2.4</v>
      </c>
      <c r="W11" s="203">
        <v>11.04</v>
      </c>
      <c r="X11" s="203">
        <v>36.200000000000003</v>
      </c>
      <c r="Y11" s="203">
        <v>0</v>
      </c>
      <c r="Z11">
        <v>0</v>
      </c>
      <c r="AA11" s="203">
        <v>8.86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16.329999999999998</v>
      </c>
      <c r="AQ11" s="203">
        <v>15.09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76.86</v>
      </c>
      <c r="L12" s="203">
        <v>33.630000000000003</v>
      </c>
      <c r="M12" s="203">
        <v>0</v>
      </c>
      <c r="N12" s="203">
        <v>28.98</v>
      </c>
      <c r="O12" s="203">
        <v>48.67</v>
      </c>
      <c r="P12" s="203">
        <v>59.98</v>
      </c>
      <c r="Q12" s="203">
        <v>3</v>
      </c>
      <c r="R12" s="203">
        <v>5.76</v>
      </c>
      <c r="S12" s="203">
        <v>3.84</v>
      </c>
      <c r="T12" s="203">
        <v>0</v>
      </c>
      <c r="U12" s="203">
        <v>265</v>
      </c>
      <c r="V12" s="203">
        <v>2.4</v>
      </c>
      <c r="W12" s="203">
        <v>11.04</v>
      </c>
      <c r="X12" s="203">
        <v>36.200000000000003</v>
      </c>
      <c r="Y12" s="203">
        <v>0</v>
      </c>
      <c r="Z12">
        <v>0</v>
      </c>
      <c r="AA12" s="203">
        <v>8.86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16.329999999999998</v>
      </c>
      <c r="AQ12" s="203">
        <v>15.09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76.86</v>
      </c>
      <c r="L13" s="203">
        <v>33.630000000000003</v>
      </c>
      <c r="M13" s="203">
        <v>0</v>
      </c>
      <c r="N13" s="203">
        <v>28.98</v>
      </c>
      <c r="O13" s="203">
        <v>48.67</v>
      </c>
      <c r="P13" s="203">
        <v>59.98</v>
      </c>
      <c r="Q13" s="203">
        <v>3</v>
      </c>
      <c r="R13" s="203">
        <v>5.76</v>
      </c>
      <c r="S13" s="203">
        <v>3.84</v>
      </c>
      <c r="T13" s="203">
        <v>0</v>
      </c>
      <c r="U13" s="203">
        <v>265</v>
      </c>
      <c r="V13" s="203">
        <v>2.4</v>
      </c>
      <c r="W13" s="203">
        <v>5.99</v>
      </c>
      <c r="X13" s="203">
        <v>36.200000000000003</v>
      </c>
      <c r="Y13" s="203">
        <v>0</v>
      </c>
      <c r="Z13">
        <v>0</v>
      </c>
      <c r="AA13" s="203">
        <v>8.86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16.329999999999998</v>
      </c>
      <c r="AQ13" s="203">
        <v>15.09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76.86</v>
      </c>
      <c r="L14" s="203">
        <v>33.630000000000003</v>
      </c>
      <c r="M14" s="203">
        <v>0</v>
      </c>
      <c r="N14" s="203">
        <v>28.98</v>
      </c>
      <c r="O14" s="203">
        <v>48.67</v>
      </c>
      <c r="P14" s="203">
        <v>59.98</v>
      </c>
      <c r="Q14" s="203">
        <v>3</v>
      </c>
      <c r="R14" s="203">
        <v>5.76</v>
      </c>
      <c r="S14" s="203">
        <v>3.84</v>
      </c>
      <c r="T14" s="203">
        <v>0</v>
      </c>
      <c r="U14" s="203">
        <v>265</v>
      </c>
      <c r="V14" s="203">
        <v>2.4</v>
      </c>
      <c r="W14" s="203">
        <v>5.99</v>
      </c>
      <c r="X14" s="203">
        <v>36.200000000000003</v>
      </c>
      <c r="Y14" s="203">
        <v>0</v>
      </c>
      <c r="Z14">
        <v>0</v>
      </c>
      <c r="AA14" s="203">
        <v>8.86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16.329999999999998</v>
      </c>
      <c r="AQ14" s="203">
        <v>15.09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76.86</v>
      </c>
      <c r="L15" s="203">
        <v>33.630000000000003</v>
      </c>
      <c r="M15" s="203">
        <v>0</v>
      </c>
      <c r="N15" s="203">
        <v>28.98</v>
      </c>
      <c r="O15" s="203">
        <v>48.67</v>
      </c>
      <c r="P15" s="203">
        <v>59.98</v>
      </c>
      <c r="Q15" s="203">
        <v>3</v>
      </c>
      <c r="R15" s="203">
        <v>5.76</v>
      </c>
      <c r="S15" s="203">
        <v>3.84</v>
      </c>
      <c r="T15" s="203">
        <v>0</v>
      </c>
      <c r="U15" s="203">
        <v>265</v>
      </c>
      <c r="V15" s="203">
        <v>2.4</v>
      </c>
      <c r="W15" s="203">
        <v>5.99</v>
      </c>
      <c r="X15" s="203">
        <v>36.200000000000003</v>
      </c>
      <c r="Y15" s="203">
        <v>0</v>
      </c>
      <c r="Z15">
        <v>0</v>
      </c>
      <c r="AA15" s="203">
        <v>8.86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16.329999999999998</v>
      </c>
      <c r="AQ15" s="203">
        <v>15.09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76.86</v>
      </c>
      <c r="L16" s="203">
        <v>33.630000000000003</v>
      </c>
      <c r="M16" s="203">
        <v>0</v>
      </c>
      <c r="N16" s="203">
        <v>28.98</v>
      </c>
      <c r="O16" s="203">
        <v>48.67</v>
      </c>
      <c r="P16" s="203">
        <v>59.98</v>
      </c>
      <c r="Q16" s="203">
        <v>3</v>
      </c>
      <c r="R16" s="203">
        <v>5.76</v>
      </c>
      <c r="S16" s="203">
        <v>3.84</v>
      </c>
      <c r="T16" s="203">
        <v>0</v>
      </c>
      <c r="U16" s="203">
        <v>265</v>
      </c>
      <c r="V16" s="203">
        <v>2.4</v>
      </c>
      <c r="W16" s="203">
        <v>5.99</v>
      </c>
      <c r="X16" s="203">
        <v>36.200000000000003</v>
      </c>
      <c r="Y16" s="203">
        <v>0</v>
      </c>
      <c r="Z16">
        <v>0</v>
      </c>
      <c r="AA16" s="203">
        <v>8.86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16.329999999999998</v>
      </c>
      <c r="AQ16" s="203">
        <v>15.09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76.86</v>
      </c>
      <c r="L17" s="203">
        <v>33.630000000000003</v>
      </c>
      <c r="M17" s="203">
        <v>0</v>
      </c>
      <c r="N17" s="203">
        <v>28.98</v>
      </c>
      <c r="O17" s="203">
        <v>48.67</v>
      </c>
      <c r="P17" s="203">
        <v>59.98</v>
      </c>
      <c r="Q17" s="203">
        <v>3</v>
      </c>
      <c r="R17" s="203">
        <v>5.76</v>
      </c>
      <c r="S17" s="203">
        <v>3.84</v>
      </c>
      <c r="T17" s="203">
        <v>0</v>
      </c>
      <c r="U17" s="203">
        <v>265</v>
      </c>
      <c r="V17" s="203">
        <v>2.4</v>
      </c>
      <c r="W17" s="203">
        <v>5.99</v>
      </c>
      <c r="X17" s="203">
        <v>36.200000000000003</v>
      </c>
      <c r="Y17" s="203">
        <v>0</v>
      </c>
      <c r="Z17">
        <v>0</v>
      </c>
      <c r="AA17" s="203">
        <v>8.86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16.329999999999998</v>
      </c>
      <c r="AQ17" s="203">
        <v>15.09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76.86</v>
      </c>
      <c r="L18" s="203">
        <v>33.630000000000003</v>
      </c>
      <c r="M18" s="203">
        <v>0</v>
      </c>
      <c r="N18" s="203">
        <v>28.98</v>
      </c>
      <c r="O18" s="203">
        <v>48.67</v>
      </c>
      <c r="P18" s="203">
        <v>59.98</v>
      </c>
      <c r="Q18" s="203">
        <v>3</v>
      </c>
      <c r="R18" s="203">
        <v>5.76</v>
      </c>
      <c r="S18" s="203">
        <v>3.84</v>
      </c>
      <c r="T18" s="203">
        <v>0</v>
      </c>
      <c r="U18" s="203">
        <v>265</v>
      </c>
      <c r="V18" s="203">
        <v>2.4</v>
      </c>
      <c r="W18" s="203">
        <v>5.99</v>
      </c>
      <c r="X18" s="203">
        <v>36.200000000000003</v>
      </c>
      <c r="Y18" s="203">
        <v>0</v>
      </c>
      <c r="Z18">
        <v>0</v>
      </c>
      <c r="AA18" s="203">
        <v>8.86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16.329999999999998</v>
      </c>
      <c r="AQ18" s="203">
        <v>15.09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76.86</v>
      </c>
      <c r="L19" s="203">
        <v>33.630000000000003</v>
      </c>
      <c r="M19" s="203">
        <v>0</v>
      </c>
      <c r="N19" s="203">
        <v>28.98</v>
      </c>
      <c r="O19" s="203">
        <v>48.67</v>
      </c>
      <c r="P19" s="203">
        <v>59.98</v>
      </c>
      <c r="Q19" s="203">
        <v>3</v>
      </c>
      <c r="R19" s="203">
        <v>5.76</v>
      </c>
      <c r="S19" s="203">
        <v>3.84</v>
      </c>
      <c r="T19" s="203">
        <v>0</v>
      </c>
      <c r="U19" s="203">
        <v>247.73</v>
      </c>
      <c r="V19" s="203">
        <v>2.4</v>
      </c>
      <c r="W19" s="203">
        <v>11.04</v>
      </c>
      <c r="X19" s="203">
        <v>36.200000000000003</v>
      </c>
      <c r="Y19" s="203">
        <v>0</v>
      </c>
      <c r="Z19">
        <v>0</v>
      </c>
      <c r="AA19" s="203">
        <v>9.09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16.329999999999998</v>
      </c>
      <c r="AQ19" s="203">
        <v>15.09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76.86</v>
      </c>
      <c r="L20" s="203">
        <v>33.630000000000003</v>
      </c>
      <c r="M20" s="203">
        <v>0</v>
      </c>
      <c r="N20" s="203">
        <v>28.98</v>
      </c>
      <c r="O20" s="203">
        <v>48.67</v>
      </c>
      <c r="P20" s="203">
        <v>59.98</v>
      </c>
      <c r="Q20" s="203">
        <v>3</v>
      </c>
      <c r="R20" s="203">
        <v>5.76</v>
      </c>
      <c r="S20" s="203">
        <v>3.84</v>
      </c>
      <c r="T20" s="203">
        <v>0</v>
      </c>
      <c r="U20" s="203">
        <v>234.92</v>
      </c>
      <c r="V20" s="203">
        <v>2.4</v>
      </c>
      <c r="W20" s="203">
        <v>11.04</v>
      </c>
      <c r="X20" s="203">
        <v>36.200000000000003</v>
      </c>
      <c r="Y20" s="203">
        <v>0</v>
      </c>
      <c r="Z20">
        <v>0</v>
      </c>
      <c r="AA20" s="203">
        <v>9.09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16.329999999999998</v>
      </c>
      <c r="AQ20" s="203">
        <v>15.09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76.86</v>
      </c>
      <c r="L21" s="203">
        <v>33.630000000000003</v>
      </c>
      <c r="M21" s="203">
        <v>0</v>
      </c>
      <c r="N21" s="203">
        <v>28.98</v>
      </c>
      <c r="O21" s="203">
        <v>48.67</v>
      </c>
      <c r="P21" s="203">
        <v>59.98</v>
      </c>
      <c r="Q21" s="203">
        <v>3</v>
      </c>
      <c r="R21" s="203">
        <v>5.76</v>
      </c>
      <c r="S21" s="203">
        <v>3.84</v>
      </c>
      <c r="T21" s="203">
        <v>0</v>
      </c>
      <c r="U21" s="203">
        <v>222.1</v>
      </c>
      <c r="V21" s="203">
        <v>2.4</v>
      </c>
      <c r="W21" s="203">
        <v>11.04</v>
      </c>
      <c r="X21" s="203">
        <v>36.200000000000003</v>
      </c>
      <c r="Y21" s="203">
        <v>0</v>
      </c>
      <c r="Z21">
        <v>0</v>
      </c>
      <c r="AA21" s="203">
        <v>9.09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16.329999999999998</v>
      </c>
      <c r="AQ21" s="203">
        <v>15.09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76.86</v>
      </c>
      <c r="L22" s="203">
        <v>33.630000000000003</v>
      </c>
      <c r="M22" s="203">
        <v>0</v>
      </c>
      <c r="N22" s="203">
        <v>28.98</v>
      </c>
      <c r="O22" s="203">
        <v>48.67</v>
      </c>
      <c r="P22" s="203">
        <v>59.98</v>
      </c>
      <c r="Q22" s="203">
        <v>3</v>
      </c>
      <c r="R22" s="203">
        <v>5.76</v>
      </c>
      <c r="S22" s="203">
        <v>3.84</v>
      </c>
      <c r="T22" s="203">
        <v>0</v>
      </c>
      <c r="U22" s="203">
        <v>209.29</v>
      </c>
      <c r="V22" s="203">
        <v>2.4</v>
      </c>
      <c r="W22" s="203">
        <v>11.04</v>
      </c>
      <c r="X22" s="203">
        <v>36.200000000000003</v>
      </c>
      <c r="Y22" s="203">
        <v>0</v>
      </c>
      <c r="Z22">
        <v>0</v>
      </c>
      <c r="AA22" s="203">
        <v>9.09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16.329999999999998</v>
      </c>
      <c r="AQ22" s="203">
        <v>15.09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76.86</v>
      </c>
      <c r="L23" s="203">
        <v>33.630000000000003</v>
      </c>
      <c r="M23" s="203">
        <v>0</v>
      </c>
      <c r="N23" s="203">
        <v>28.98</v>
      </c>
      <c r="O23" s="203">
        <v>48.67</v>
      </c>
      <c r="P23" s="203">
        <v>59.98</v>
      </c>
      <c r="Q23" s="203">
        <v>3</v>
      </c>
      <c r="R23" s="203">
        <v>5.76</v>
      </c>
      <c r="S23" s="203">
        <v>3.84</v>
      </c>
      <c r="T23" s="203">
        <v>0</v>
      </c>
      <c r="U23" s="203">
        <v>196.49</v>
      </c>
      <c r="V23" s="203">
        <v>4.4400000000000004</v>
      </c>
      <c r="W23" s="203">
        <v>11.04</v>
      </c>
      <c r="X23" s="203">
        <v>36.200000000000003</v>
      </c>
      <c r="Y23" s="203">
        <v>0</v>
      </c>
      <c r="Z23">
        <v>0</v>
      </c>
      <c r="AA23" s="203">
        <v>9.09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15.85</v>
      </c>
      <c r="AQ23" s="203">
        <v>15.09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76.86</v>
      </c>
      <c r="L24" s="203">
        <v>33.630000000000003</v>
      </c>
      <c r="M24" s="203">
        <v>0</v>
      </c>
      <c r="N24" s="203">
        <v>28.98</v>
      </c>
      <c r="O24" s="203">
        <v>48.67</v>
      </c>
      <c r="P24" s="203">
        <v>59.98</v>
      </c>
      <c r="Q24" s="203">
        <v>3</v>
      </c>
      <c r="R24" s="203">
        <v>5.76</v>
      </c>
      <c r="S24" s="203">
        <v>3.84</v>
      </c>
      <c r="T24" s="203">
        <v>0</v>
      </c>
      <c r="U24" s="203">
        <v>183.67</v>
      </c>
      <c r="V24" s="203">
        <v>4.4400000000000004</v>
      </c>
      <c r="W24" s="203">
        <v>11.04</v>
      </c>
      <c r="X24" s="203">
        <v>36.200000000000003</v>
      </c>
      <c r="Y24" s="203">
        <v>0</v>
      </c>
      <c r="Z24">
        <v>0</v>
      </c>
      <c r="AA24" s="203">
        <v>9.09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15.85</v>
      </c>
      <c r="AQ24" s="203">
        <v>15.09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76.86</v>
      </c>
      <c r="L25" s="203">
        <v>33.630000000000003</v>
      </c>
      <c r="M25" s="203">
        <v>0</v>
      </c>
      <c r="N25" s="203">
        <v>28.98</v>
      </c>
      <c r="O25" s="203">
        <v>48.67</v>
      </c>
      <c r="P25" s="203">
        <v>59.98</v>
      </c>
      <c r="Q25" s="203">
        <v>5.01</v>
      </c>
      <c r="R25" s="203">
        <v>5.76</v>
      </c>
      <c r="S25" s="203">
        <v>6.36</v>
      </c>
      <c r="T25" s="203">
        <v>0</v>
      </c>
      <c r="U25" s="203">
        <v>170.85</v>
      </c>
      <c r="V25" s="203">
        <v>4.08</v>
      </c>
      <c r="W25" s="203">
        <v>11.04</v>
      </c>
      <c r="X25" s="203">
        <v>36.200000000000003</v>
      </c>
      <c r="Y25" s="203">
        <v>0</v>
      </c>
      <c r="Z25">
        <v>0</v>
      </c>
      <c r="AA25" s="203">
        <v>9.09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34.07</v>
      </c>
      <c r="AQ25" s="203">
        <v>15.09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76.86</v>
      </c>
      <c r="L26" s="203">
        <v>33.630000000000003</v>
      </c>
      <c r="M26" s="203">
        <v>0</v>
      </c>
      <c r="N26" s="203">
        <v>28.98</v>
      </c>
      <c r="O26" s="203">
        <v>48.67</v>
      </c>
      <c r="P26" s="203">
        <v>59.98</v>
      </c>
      <c r="Q26" s="203">
        <v>5.01</v>
      </c>
      <c r="R26" s="203">
        <v>5.76</v>
      </c>
      <c r="S26" s="203">
        <v>6.44</v>
      </c>
      <c r="T26" s="203">
        <v>0</v>
      </c>
      <c r="U26" s="203">
        <v>158.03</v>
      </c>
      <c r="V26" s="203">
        <v>3.9</v>
      </c>
      <c r="W26" s="203">
        <v>11.04</v>
      </c>
      <c r="X26" s="203">
        <v>36.200000000000003</v>
      </c>
      <c r="Y26" s="203">
        <v>0</v>
      </c>
      <c r="Z26">
        <v>0</v>
      </c>
      <c r="AA26" s="203">
        <v>9.09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34.07</v>
      </c>
      <c r="AQ26" s="203">
        <v>15.09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115.3</v>
      </c>
      <c r="L27" s="203">
        <v>62.78</v>
      </c>
      <c r="M27" s="203">
        <v>0</v>
      </c>
      <c r="N27" s="203">
        <v>27.92</v>
      </c>
      <c r="O27" s="203">
        <v>47.14</v>
      </c>
      <c r="P27" s="203">
        <v>59.98</v>
      </c>
      <c r="Q27" s="203">
        <v>4.71</v>
      </c>
      <c r="R27" s="203">
        <v>10.02</v>
      </c>
      <c r="S27" s="203">
        <v>6.27</v>
      </c>
      <c r="T27" s="203">
        <v>0</v>
      </c>
      <c r="U27" s="203">
        <v>149.5</v>
      </c>
      <c r="V27" s="203">
        <v>3.83</v>
      </c>
      <c r="W27" s="203">
        <v>11.04</v>
      </c>
      <c r="X27" s="203">
        <v>36.19</v>
      </c>
      <c r="Y27" s="203">
        <v>0</v>
      </c>
      <c r="Z27">
        <v>0</v>
      </c>
      <c r="AA27" s="203">
        <v>9.09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34.07</v>
      </c>
      <c r="AQ27" s="203">
        <v>22.01</v>
      </c>
      <c r="AR27" s="203">
        <v>0.18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134.51</v>
      </c>
      <c r="L28" s="203">
        <v>62.78</v>
      </c>
      <c r="M28" s="203">
        <v>0</v>
      </c>
      <c r="N28" s="203">
        <v>28.98</v>
      </c>
      <c r="O28" s="203">
        <v>48.67</v>
      </c>
      <c r="P28" s="203">
        <v>59.86</v>
      </c>
      <c r="Q28" s="203">
        <v>5.01</v>
      </c>
      <c r="R28" s="203">
        <v>10.35</v>
      </c>
      <c r="S28" s="203">
        <v>6.44</v>
      </c>
      <c r="T28" s="203">
        <v>0</v>
      </c>
      <c r="U28" s="203">
        <v>149.5</v>
      </c>
      <c r="V28" s="203">
        <v>3.9</v>
      </c>
      <c r="W28" s="203">
        <v>11</v>
      </c>
      <c r="X28" s="203">
        <v>35.99</v>
      </c>
      <c r="Y28" s="203">
        <v>0</v>
      </c>
      <c r="Z28">
        <v>0</v>
      </c>
      <c r="AA28" s="203">
        <v>9.09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34.07</v>
      </c>
      <c r="AQ28" s="203">
        <v>22.01</v>
      </c>
      <c r="AR28" s="203">
        <v>0.33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157.72999999999999</v>
      </c>
      <c r="L29" s="203">
        <v>62.77</v>
      </c>
      <c r="M29" s="203">
        <v>0</v>
      </c>
      <c r="N29" s="203">
        <v>28.98</v>
      </c>
      <c r="O29" s="203">
        <v>48.67</v>
      </c>
      <c r="P29" s="203">
        <v>59.98</v>
      </c>
      <c r="Q29" s="203">
        <v>5.01</v>
      </c>
      <c r="R29" s="203">
        <v>9.81</v>
      </c>
      <c r="S29" s="203">
        <v>6.44</v>
      </c>
      <c r="T29" s="203">
        <v>0</v>
      </c>
      <c r="U29" s="203">
        <v>149.5</v>
      </c>
      <c r="V29" s="203">
        <v>3.9</v>
      </c>
      <c r="W29" s="203">
        <v>11.04</v>
      </c>
      <c r="X29" s="203">
        <v>36.19</v>
      </c>
      <c r="Y29" s="203">
        <v>0</v>
      </c>
      <c r="Z29">
        <v>0</v>
      </c>
      <c r="AA29" s="203">
        <v>9.09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34.07</v>
      </c>
      <c r="AQ29" s="203">
        <v>22.01</v>
      </c>
      <c r="AR29" s="203">
        <v>0.8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157.72999999999999</v>
      </c>
      <c r="L30" s="203">
        <v>62.78</v>
      </c>
      <c r="M30" s="203">
        <v>0</v>
      </c>
      <c r="N30" s="203">
        <v>28.98</v>
      </c>
      <c r="O30" s="203">
        <v>48.67</v>
      </c>
      <c r="P30" s="203">
        <v>59.98</v>
      </c>
      <c r="Q30" s="203">
        <v>5.01</v>
      </c>
      <c r="R30" s="203">
        <v>10.35</v>
      </c>
      <c r="S30" s="203">
        <v>6.44</v>
      </c>
      <c r="T30" s="203">
        <v>0</v>
      </c>
      <c r="U30" s="203">
        <v>149.5</v>
      </c>
      <c r="V30" s="203">
        <v>3.9</v>
      </c>
      <c r="W30" s="203">
        <v>11.04</v>
      </c>
      <c r="X30" s="203">
        <v>36.19</v>
      </c>
      <c r="Y30" s="203">
        <v>0</v>
      </c>
      <c r="Z30">
        <v>0</v>
      </c>
      <c r="AA30" s="203">
        <v>9.09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34.07</v>
      </c>
      <c r="AQ30" s="203">
        <v>22.01</v>
      </c>
      <c r="AR30" s="203">
        <v>2.74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157.72999999999999</v>
      </c>
      <c r="L31" s="203">
        <v>62.78</v>
      </c>
      <c r="M31" s="203">
        <v>0</v>
      </c>
      <c r="N31" s="203">
        <v>28.98</v>
      </c>
      <c r="O31" s="203">
        <v>48.67</v>
      </c>
      <c r="P31" s="203">
        <v>59.98</v>
      </c>
      <c r="Q31" s="203">
        <v>5.01</v>
      </c>
      <c r="R31" s="203">
        <v>10.35</v>
      </c>
      <c r="S31" s="203">
        <v>6.44</v>
      </c>
      <c r="T31" s="203">
        <v>0</v>
      </c>
      <c r="U31" s="203">
        <v>149.5</v>
      </c>
      <c r="V31" s="203">
        <v>3.9</v>
      </c>
      <c r="W31" s="203">
        <v>11.04</v>
      </c>
      <c r="X31" s="203">
        <v>36.19</v>
      </c>
      <c r="Y31" s="203">
        <v>0</v>
      </c>
      <c r="Z31">
        <v>0</v>
      </c>
      <c r="AA31" s="203">
        <v>9.09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34.07</v>
      </c>
      <c r="AQ31" s="203">
        <v>22.01</v>
      </c>
      <c r="AR31" s="203">
        <v>7.96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157.72</v>
      </c>
      <c r="L32" s="203">
        <v>62.78</v>
      </c>
      <c r="M32" s="203">
        <v>0</v>
      </c>
      <c r="N32" s="203">
        <v>28.98</v>
      </c>
      <c r="O32" s="203">
        <v>48.67</v>
      </c>
      <c r="P32" s="203">
        <v>59.98</v>
      </c>
      <c r="Q32" s="203">
        <v>5.01</v>
      </c>
      <c r="R32" s="203">
        <v>10.35</v>
      </c>
      <c r="S32" s="203">
        <v>6.44</v>
      </c>
      <c r="T32" s="203">
        <v>0</v>
      </c>
      <c r="U32" s="203">
        <v>149.5</v>
      </c>
      <c r="V32" s="203">
        <v>3.9</v>
      </c>
      <c r="W32" s="203">
        <v>11.04</v>
      </c>
      <c r="X32" s="203">
        <v>36.19</v>
      </c>
      <c r="Y32" s="203">
        <v>0</v>
      </c>
      <c r="Z32">
        <v>0</v>
      </c>
      <c r="AA32" s="203">
        <v>9.09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34.07</v>
      </c>
      <c r="AQ32" s="203">
        <v>22.01</v>
      </c>
      <c r="AR32" s="203">
        <v>14.84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157.72</v>
      </c>
      <c r="L33" s="203">
        <v>62.78</v>
      </c>
      <c r="M33" s="203">
        <v>0</v>
      </c>
      <c r="N33" s="203">
        <v>28.98</v>
      </c>
      <c r="O33" s="203">
        <v>48.67</v>
      </c>
      <c r="P33" s="203">
        <v>59.98</v>
      </c>
      <c r="Q33" s="203">
        <v>5.01</v>
      </c>
      <c r="R33" s="203">
        <v>10.35</v>
      </c>
      <c r="S33" s="203">
        <v>6.44</v>
      </c>
      <c r="T33" s="203">
        <v>0</v>
      </c>
      <c r="U33" s="203">
        <v>149.5</v>
      </c>
      <c r="V33" s="203">
        <v>3.9</v>
      </c>
      <c r="W33" s="203">
        <v>11.04</v>
      </c>
      <c r="X33" s="203">
        <v>36.19</v>
      </c>
      <c r="Y33" s="203">
        <v>0</v>
      </c>
      <c r="Z33">
        <v>0</v>
      </c>
      <c r="AA33" s="203">
        <v>9.09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34.07</v>
      </c>
      <c r="AQ33" s="203">
        <v>22.01</v>
      </c>
      <c r="AR33" s="203">
        <v>20.440000000000001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157.72</v>
      </c>
      <c r="L34" s="203">
        <v>62.78</v>
      </c>
      <c r="M34" s="203">
        <v>0</v>
      </c>
      <c r="N34" s="203">
        <v>28.98</v>
      </c>
      <c r="O34" s="203">
        <v>48.67</v>
      </c>
      <c r="P34" s="203">
        <v>59.98</v>
      </c>
      <c r="Q34" s="203">
        <v>5.01</v>
      </c>
      <c r="R34" s="203">
        <v>10.35</v>
      </c>
      <c r="S34" s="203">
        <v>6.44</v>
      </c>
      <c r="T34" s="203">
        <v>0</v>
      </c>
      <c r="U34" s="203">
        <v>149.5</v>
      </c>
      <c r="V34" s="203">
        <v>3.9</v>
      </c>
      <c r="W34" s="203">
        <v>11.04</v>
      </c>
      <c r="X34" s="203">
        <v>36.19</v>
      </c>
      <c r="Y34" s="203">
        <v>0</v>
      </c>
      <c r="Z34">
        <v>0</v>
      </c>
      <c r="AA34" s="203">
        <v>9.09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34.07</v>
      </c>
      <c r="AQ34" s="203">
        <v>22.01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157.72</v>
      </c>
      <c r="L35" s="203">
        <v>62.78</v>
      </c>
      <c r="M35" s="203">
        <v>0</v>
      </c>
      <c r="N35" s="203">
        <v>28.98</v>
      </c>
      <c r="O35" s="203">
        <v>48.67</v>
      </c>
      <c r="P35" s="203">
        <v>59.98</v>
      </c>
      <c r="Q35" s="203">
        <v>5.01</v>
      </c>
      <c r="R35" s="203">
        <v>10.35</v>
      </c>
      <c r="S35" s="203">
        <v>6.44</v>
      </c>
      <c r="T35" s="203">
        <v>0</v>
      </c>
      <c r="U35" s="203">
        <v>149.5</v>
      </c>
      <c r="V35" s="203">
        <v>3.9</v>
      </c>
      <c r="W35" s="203">
        <v>11.04</v>
      </c>
      <c r="X35" s="203">
        <v>36.19</v>
      </c>
      <c r="Y35" s="203">
        <v>0</v>
      </c>
      <c r="Z35">
        <v>0</v>
      </c>
      <c r="AA35" s="203">
        <v>9.09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34.07</v>
      </c>
      <c r="AQ35" s="203">
        <v>22.01</v>
      </c>
      <c r="AR35" s="203">
        <v>20.5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157.72</v>
      </c>
      <c r="L36" s="203">
        <v>62.78</v>
      </c>
      <c r="M36" s="203">
        <v>0</v>
      </c>
      <c r="N36" s="203">
        <v>28.98</v>
      </c>
      <c r="O36" s="203">
        <v>48.67</v>
      </c>
      <c r="P36" s="203">
        <v>59.98</v>
      </c>
      <c r="Q36" s="203">
        <v>5.01</v>
      </c>
      <c r="R36" s="203">
        <v>10.35</v>
      </c>
      <c r="S36" s="203">
        <v>6.44</v>
      </c>
      <c r="T36" s="203">
        <v>0</v>
      </c>
      <c r="U36" s="203">
        <v>149.5</v>
      </c>
      <c r="V36" s="203">
        <v>3.9</v>
      </c>
      <c r="W36" s="203">
        <v>11.04</v>
      </c>
      <c r="X36" s="203">
        <v>36.19</v>
      </c>
      <c r="Y36" s="203">
        <v>0</v>
      </c>
      <c r="Z36">
        <v>0</v>
      </c>
      <c r="AA36" s="203">
        <v>9.09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34.07</v>
      </c>
      <c r="AQ36" s="203">
        <v>22.01</v>
      </c>
      <c r="AR36" s="203">
        <v>20.5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157.72</v>
      </c>
      <c r="L37" s="203">
        <v>62.78</v>
      </c>
      <c r="M37" s="203">
        <v>0</v>
      </c>
      <c r="N37" s="203">
        <v>28.98</v>
      </c>
      <c r="O37" s="203">
        <v>48.67</v>
      </c>
      <c r="P37" s="203">
        <v>59.98</v>
      </c>
      <c r="Q37" s="203">
        <v>5.01</v>
      </c>
      <c r="R37" s="203">
        <v>10.35</v>
      </c>
      <c r="S37" s="203">
        <v>6.44</v>
      </c>
      <c r="T37" s="203">
        <v>0</v>
      </c>
      <c r="U37" s="203">
        <v>149.5</v>
      </c>
      <c r="V37" s="203">
        <v>3.9</v>
      </c>
      <c r="W37" s="203">
        <v>11.04</v>
      </c>
      <c r="X37" s="203">
        <v>36.19</v>
      </c>
      <c r="Y37" s="203">
        <v>0</v>
      </c>
      <c r="Z37">
        <v>0</v>
      </c>
      <c r="AA37" s="203">
        <v>9.09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34.07</v>
      </c>
      <c r="AQ37" s="203">
        <v>22.01</v>
      </c>
      <c r="AR37" s="203">
        <v>20.5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157.72</v>
      </c>
      <c r="L38" s="203">
        <v>62.78</v>
      </c>
      <c r="M38" s="203">
        <v>0</v>
      </c>
      <c r="N38" s="203">
        <v>28.98</v>
      </c>
      <c r="O38" s="203">
        <v>48.67</v>
      </c>
      <c r="P38" s="203">
        <v>59.98</v>
      </c>
      <c r="Q38" s="203">
        <v>5.01</v>
      </c>
      <c r="R38" s="203">
        <v>10.35</v>
      </c>
      <c r="S38" s="203">
        <v>6.44</v>
      </c>
      <c r="T38" s="203">
        <v>0</v>
      </c>
      <c r="U38" s="203">
        <v>149.5</v>
      </c>
      <c r="V38" s="203">
        <v>3.9</v>
      </c>
      <c r="W38" s="203">
        <v>11.04</v>
      </c>
      <c r="X38" s="203">
        <v>36.19</v>
      </c>
      <c r="Y38" s="203">
        <v>0</v>
      </c>
      <c r="Z38">
        <v>0</v>
      </c>
      <c r="AA38" s="203">
        <v>9.09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34.07</v>
      </c>
      <c r="AQ38" s="203">
        <v>22.01</v>
      </c>
      <c r="AR38" s="203">
        <v>20.5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157.72</v>
      </c>
      <c r="L39" s="203">
        <v>62.58</v>
      </c>
      <c r="M39" s="203">
        <v>0</v>
      </c>
      <c r="N39" s="203">
        <v>28.98</v>
      </c>
      <c r="O39" s="203">
        <v>48.67</v>
      </c>
      <c r="P39" s="203">
        <v>59.98</v>
      </c>
      <c r="Q39" s="203">
        <v>5.01</v>
      </c>
      <c r="R39" s="203">
        <v>10.35</v>
      </c>
      <c r="S39" s="203">
        <v>6.44</v>
      </c>
      <c r="T39" s="203">
        <v>0</v>
      </c>
      <c r="U39" s="203">
        <v>149.5</v>
      </c>
      <c r="V39" s="203">
        <v>3.9</v>
      </c>
      <c r="W39" s="203">
        <v>11.04</v>
      </c>
      <c r="X39" s="203">
        <v>36.19</v>
      </c>
      <c r="Y39" s="203">
        <v>0</v>
      </c>
      <c r="Z39">
        <v>0</v>
      </c>
      <c r="AA39" s="203">
        <v>8.86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34.07</v>
      </c>
      <c r="AQ39" s="203">
        <v>22.01</v>
      </c>
      <c r="AR39" s="203">
        <v>20.5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157.72</v>
      </c>
      <c r="L40" s="203">
        <v>62.58</v>
      </c>
      <c r="M40" s="203">
        <v>0</v>
      </c>
      <c r="N40" s="203">
        <v>28.98</v>
      </c>
      <c r="O40" s="203">
        <v>48.67</v>
      </c>
      <c r="P40" s="203">
        <v>59.98</v>
      </c>
      <c r="Q40" s="203">
        <v>5.01</v>
      </c>
      <c r="R40" s="203">
        <v>10.35</v>
      </c>
      <c r="S40" s="203">
        <v>6.44</v>
      </c>
      <c r="T40" s="203">
        <v>0</v>
      </c>
      <c r="U40" s="203">
        <v>149.5</v>
      </c>
      <c r="V40" s="203">
        <v>3.9</v>
      </c>
      <c r="W40" s="203">
        <v>11.04</v>
      </c>
      <c r="X40" s="203">
        <v>36.19</v>
      </c>
      <c r="Y40" s="203">
        <v>0</v>
      </c>
      <c r="Z40">
        <v>0</v>
      </c>
      <c r="AA40" s="203">
        <v>8.86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34.07</v>
      </c>
      <c r="AQ40" s="203">
        <v>22.01</v>
      </c>
      <c r="AR40" s="203">
        <v>23.5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157.72999999999999</v>
      </c>
      <c r="L41" s="203">
        <v>62.47</v>
      </c>
      <c r="M41" s="203">
        <v>0</v>
      </c>
      <c r="N41" s="203">
        <v>28.98</v>
      </c>
      <c r="O41" s="203">
        <v>48.67</v>
      </c>
      <c r="P41" s="203">
        <v>59.98</v>
      </c>
      <c r="Q41" s="203">
        <v>5.01</v>
      </c>
      <c r="R41" s="203">
        <v>10.35</v>
      </c>
      <c r="S41" s="203">
        <v>6.44</v>
      </c>
      <c r="T41" s="203">
        <v>0</v>
      </c>
      <c r="U41" s="203">
        <v>149.5</v>
      </c>
      <c r="V41" s="203">
        <v>3.9</v>
      </c>
      <c r="W41" s="203">
        <v>11.04</v>
      </c>
      <c r="X41" s="203">
        <v>36.19</v>
      </c>
      <c r="Y41" s="203">
        <v>0</v>
      </c>
      <c r="Z41">
        <v>0</v>
      </c>
      <c r="AA41" s="203">
        <v>8.86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34.07</v>
      </c>
      <c r="AQ41" s="203">
        <v>22.01</v>
      </c>
      <c r="AR41" s="203">
        <v>23.56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157.72</v>
      </c>
      <c r="L42" s="203">
        <v>62.47</v>
      </c>
      <c r="M42" s="203">
        <v>0</v>
      </c>
      <c r="N42" s="203">
        <v>28.98</v>
      </c>
      <c r="O42" s="203">
        <v>48.67</v>
      </c>
      <c r="P42" s="203">
        <v>59.98</v>
      </c>
      <c r="Q42" s="203">
        <v>5.01</v>
      </c>
      <c r="R42" s="203">
        <v>10.35</v>
      </c>
      <c r="S42" s="203">
        <v>6.44</v>
      </c>
      <c r="T42" s="203">
        <v>0</v>
      </c>
      <c r="U42" s="203">
        <v>149.5</v>
      </c>
      <c r="V42" s="203">
        <v>3.9</v>
      </c>
      <c r="W42" s="203">
        <v>11.04</v>
      </c>
      <c r="X42" s="203">
        <v>36.19</v>
      </c>
      <c r="Y42" s="203">
        <v>0</v>
      </c>
      <c r="Z42">
        <v>0</v>
      </c>
      <c r="AA42" s="203">
        <v>8.86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34.07</v>
      </c>
      <c r="AQ42" s="203">
        <v>22.01</v>
      </c>
      <c r="AR42" s="203">
        <v>23.56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157.72999999999999</v>
      </c>
      <c r="L43" s="203">
        <v>62.47</v>
      </c>
      <c r="M43" s="203">
        <v>0</v>
      </c>
      <c r="N43" s="203">
        <v>28.98</v>
      </c>
      <c r="O43" s="203">
        <v>48.67</v>
      </c>
      <c r="P43" s="203">
        <v>59.98</v>
      </c>
      <c r="Q43" s="203">
        <v>5.01</v>
      </c>
      <c r="R43" s="203">
        <v>10.35</v>
      </c>
      <c r="S43" s="203">
        <v>6.44</v>
      </c>
      <c r="T43" s="203">
        <v>0</v>
      </c>
      <c r="U43" s="203">
        <v>149.5</v>
      </c>
      <c r="V43" s="203">
        <v>3.9</v>
      </c>
      <c r="W43" s="203">
        <v>11.04</v>
      </c>
      <c r="X43" s="203">
        <v>36.19</v>
      </c>
      <c r="Y43" s="203">
        <v>0</v>
      </c>
      <c r="Z43">
        <v>0</v>
      </c>
      <c r="AA43" s="203">
        <v>8.86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34.07</v>
      </c>
      <c r="AQ43" s="203">
        <v>22.01</v>
      </c>
      <c r="AR43" s="203">
        <v>23.5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157.72999999999999</v>
      </c>
      <c r="L44" s="203">
        <v>62.47</v>
      </c>
      <c r="M44" s="203">
        <v>0</v>
      </c>
      <c r="N44" s="203">
        <v>28.98</v>
      </c>
      <c r="O44" s="203">
        <v>48.67</v>
      </c>
      <c r="P44" s="203">
        <v>59.98</v>
      </c>
      <c r="Q44" s="203">
        <v>5.01</v>
      </c>
      <c r="R44" s="203">
        <v>10.35</v>
      </c>
      <c r="S44" s="203">
        <v>6.44</v>
      </c>
      <c r="T44" s="203">
        <v>0</v>
      </c>
      <c r="U44" s="203">
        <v>149.5</v>
      </c>
      <c r="V44" s="203">
        <v>3.9</v>
      </c>
      <c r="W44" s="203">
        <v>11.04</v>
      </c>
      <c r="X44" s="203">
        <v>36.19</v>
      </c>
      <c r="Y44" s="203">
        <v>0</v>
      </c>
      <c r="Z44">
        <v>0</v>
      </c>
      <c r="AA44" s="203">
        <v>8.86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34.07</v>
      </c>
      <c r="AQ44" s="203">
        <v>22.01</v>
      </c>
      <c r="AR44" s="203">
        <v>23.5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157.72999999999999</v>
      </c>
      <c r="L45" s="203">
        <v>62.4</v>
      </c>
      <c r="M45" s="203">
        <v>0</v>
      </c>
      <c r="N45" s="203">
        <v>28.98</v>
      </c>
      <c r="O45" s="203">
        <v>48.67</v>
      </c>
      <c r="P45" s="203">
        <v>59.98</v>
      </c>
      <c r="Q45" s="203">
        <v>5.01</v>
      </c>
      <c r="R45" s="203">
        <v>10.35</v>
      </c>
      <c r="S45" s="203">
        <v>6.44</v>
      </c>
      <c r="T45" s="203">
        <v>0</v>
      </c>
      <c r="U45" s="203">
        <v>149.5</v>
      </c>
      <c r="V45" s="203">
        <v>3.9</v>
      </c>
      <c r="W45" s="203">
        <v>11.04</v>
      </c>
      <c r="X45" s="203">
        <v>36.19</v>
      </c>
      <c r="Y45" s="203">
        <v>0</v>
      </c>
      <c r="Z45">
        <v>0</v>
      </c>
      <c r="AA45" s="203">
        <v>8.86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34.07</v>
      </c>
      <c r="AQ45" s="203">
        <v>22.01</v>
      </c>
      <c r="AR45" s="203">
        <v>23.5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157.72999999999999</v>
      </c>
      <c r="L46" s="203">
        <v>62.4</v>
      </c>
      <c r="M46" s="203">
        <v>0</v>
      </c>
      <c r="N46" s="203">
        <v>28.98</v>
      </c>
      <c r="O46" s="203">
        <v>48.67</v>
      </c>
      <c r="P46" s="203">
        <v>59.98</v>
      </c>
      <c r="Q46" s="203">
        <v>5.01</v>
      </c>
      <c r="R46" s="203">
        <v>10.35</v>
      </c>
      <c r="S46" s="203">
        <v>6.44</v>
      </c>
      <c r="T46" s="203">
        <v>0</v>
      </c>
      <c r="U46" s="203">
        <v>149.5</v>
      </c>
      <c r="V46" s="203">
        <v>3.9</v>
      </c>
      <c r="W46" s="203">
        <v>11.04</v>
      </c>
      <c r="X46" s="203">
        <v>36.19</v>
      </c>
      <c r="Y46" s="203">
        <v>0</v>
      </c>
      <c r="Z46">
        <v>0</v>
      </c>
      <c r="AA46" s="203">
        <v>8.86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34.07</v>
      </c>
      <c r="AQ46" s="203">
        <v>22.01</v>
      </c>
      <c r="AR46" s="203">
        <v>23.5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115.3</v>
      </c>
      <c r="L47" s="203">
        <v>54.54</v>
      </c>
      <c r="M47" s="203">
        <v>0</v>
      </c>
      <c r="N47" s="203">
        <v>28.98</v>
      </c>
      <c r="O47" s="203">
        <v>48.67</v>
      </c>
      <c r="P47" s="203">
        <v>59.98</v>
      </c>
      <c r="Q47" s="203">
        <v>5.01</v>
      </c>
      <c r="R47" s="203">
        <v>10.35</v>
      </c>
      <c r="S47" s="203">
        <v>6.44</v>
      </c>
      <c r="T47" s="203">
        <v>0</v>
      </c>
      <c r="U47" s="203">
        <v>149.5</v>
      </c>
      <c r="V47" s="203">
        <v>3.9</v>
      </c>
      <c r="W47" s="203">
        <v>11.04</v>
      </c>
      <c r="X47" s="203">
        <v>36.19</v>
      </c>
      <c r="Y47" s="203">
        <v>0</v>
      </c>
      <c r="Z47">
        <v>0</v>
      </c>
      <c r="AA47" s="203">
        <v>8.86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34.07</v>
      </c>
      <c r="AQ47" s="203">
        <v>22.01</v>
      </c>
      <c r="AR47" s="203">
        <v>23.5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76.86</v>
      </c>
      <c r="L48" s="203">
        <v>33.630000000000003</v>
      </c>
      <c r="M48" s="203">
        <v>0</v>
      </c>
      <c r="N48" s="203">
        <v>28.98</v>
      </c>
      <c r="O48" s="203">
        <v>48.67</v>
      </c>
      <c r="P48" s="203">
        <v>59.98</v>
      </c>
      <c r="Q48" s="203">
        <v>5.01</v>
      </c>
      <c r="R48" s="203">
        <v>10.35</v>
      </c>
      <c r="S48" s="203">
        <v>6.44</v>
      </c>
      <c r="T48" s="203">
        <v>0</v>
      </c>
      <c r="U48" s="203">
        <v>149.5</v>
      </c>
      <c r="V48" s="203">
        <v>3.9</v>
      </c>
      <c r="W48" s="203">
        <v>11.04</v>
      </c>
      <c r="X48" s="203">
        <v>36.19</v>
      </c>
      <c r="Y48" s="203">
        <v>0</v>
      </c>
      <c r="Z48">
        <v>0</v>
      </c>
      <c r="AA48" s="203">
        <v>8.86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34.07</v>
      </c>
      <c r="AQ48" s="203">
        <v>22.01</v>
      </c>
      <c r="AR48" s="203">
        <v>23.5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38.43</v>
      </c>
      <c r="L49" s="203">
        <v>33.630000000000003</v>
      </c>
      <c r="M49" s="203">
        <v>0</v>
      </c>
      <c r="N49" s="203">
        <v>28.98</v>
      </c>
      <c r="O49" s="203">
        <v>48.67</v>
      </c>
      <c r="P49" s="203">
        <v>59.98</v>
      </c>
      <c r="Q49" s="203">
        <v>2.88</v>
      </c>
      <c r="R49" s="203">
        <v>5.76</v>
      </c>
      <c r="S49" s="203">
        <v>3.84</v>
      </c>
      <c r="T49" s="203">
        <v>0</v>
      </c>
      <c r="U49" s="203">
        <v>149.5</v>
      </c>
      <c r="V49" s="203">
        <v>3.9</v>
      </c>
      <c r="W49" s="203">
        <v>11.04</v>
      </c>
      <c r="X49" s="203">
        <v>36.19</v>
      </c>
      <c r="Y49" s="203">
        <v>0</v>
      </c>
      <c r="Z49">
        <v>0</v>
      </c>
      <c r="AA49" s="203">
        <v>8.86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34.07</v>
      </c>
      <c r="AQ49" s="203">
        <v>22.01</v>
      </c>
      <c r="AR49" s="203">
        <v>23.5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75.849999999999994</v>
      </c>
      <c r="L50" s="203">
        <v>33.630000000000003</v>
      </c>
      <c r="M50" s="203">
        <v>0</v>
      </c>
      <c r="N50" s="203">
        <v>28.98</v>
      </c>
      <c r="O50" s="203">
        <v>48.67</v>
      </c>
      <c r="P50" s="203">
        <v>59.98</v>
      </c>
      <c r="Q50" s="203">
        <v>2.88</v>
      </c>
      <c r="R50" s="203">
        <v>5.76</v>
      </c>
      <c r="S50" s="203">
        <v>3.84</v>
      </c>
      <c r="T50" s="203">
        <v>0</v>
      </c>
      <c r="U50" s="203">
        <v>149.5</v>
      </c>
      <c r="V50" s="203">
        <v>3.9</v>
      </c>
      <c r="W50" s="203">
        <v>11.04</v>
      </c>
      <c r="X50" s="203">
        <v>36.19</v>
      </c>
      <c r="Y50" s="203">
        <v>0</v>
      </c>
      <c r="Z50">
        <v>0</v>
      </c>
      <c r="AA50" s="203">
        <v>8.86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34.07</v>
      </c>
      <c r="AQ50" s="203">
        <v>22.01</v>
      </c>
      <c r="AR50" s="203">
        <v>23.5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75.849999999999994</v>
      </c>
      <c r="L51" s="203">
        <v>33.630000000000003</v>
      </c>
      <c r="M51" s="203">
        <v>0</v>
      </c>
      <c r="N51" s="203">
        <v>28.98</v>
      </c>
      <c r="O51" s="203">
        <v>48.67</v>
      </c>
      <c r="P51" s="203">
        <v>59.98</v>
      </c>
      <c r="Q51" s="203">
        <v>3</v>
      </c>
      <c r="R51" s="203">
        <v>5.76</v>
      </c>
      <c r="S51" s="203">
        <v>3.84</v>
      </c>
      <c r="T51" s="203">
        <v>0</v>
      </c>
      <c r="U51" s="203">
        <v>149.5</v>
      </c>
      <c r="V51" s="203">
        <v>3.9</v>
      </c>
      <c r="W51" s="203">
        <v>11.04</v>
      </c>
      <c r="X51" s="203">
        <v>36.19</v>
      </c>
      <c r="Y51" s="203">
        <v>0</v>
      </c>
      <c r="Z51">
        <v>0</v>
      </c>
      <c r="AA51" s="203">
        <v>8.86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34.07</v>
      </c>
      <c r="AQ51" s="203">
        <v>15.09</v>
      </c>
      <c r="AR51" s="203">
        <v>23.5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75.849999999999994</v>
      </c>
      <c r="L52" s="203">
        <v>33.630000000000003</v>
      </c>
      <c r="M52" s="203">
        <v>0</v>
      </c>
      <c r="N52" s="203">
        <v>28.98</v>
      </c>
      <c r="O52" s="203">
        <v>48.67</v>
      </c>
      <c r="P52" s="203">
        <v>59.98</v>
      </c>
      <c r="Q52" s="203">
        <v>3</v>
      </c>
      <c r="R52" s="203">
        <v>5.76</v>
      </c>
      <c r="S52" s="203">
        <v>3.84</v>
      </c>
      <c r="T52" s="203">
        <v>0</v>
      </c>
      <c r="U52" s="203">
        <v>149.5</v>
      </c>
      <c r="V52" s="203">
        <v>3.9</v>
      </c>
      <c r="W52" s="203">
        <v>11.04</v>
      </c>
      <c r="X52" s="203">
        <v>36.19</v>
      </c>
      <c r="Y52" s="203">
        <v>0</v>
      </c>
      <c r="Z52">
        <v>0</v>
      </c>
      <c r="AA52" s="203">
        <v>8.86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34.07</v>
      </c>
      <c r="AQ52" s="203">
        <v>15.09</v>
      </c>
      <c r="AR52" s="203">
        <v>23.5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75.849999999999994</v>
      </c>
      <c r="L53" s="203">
        <v>33.630000000000003</v>
      </c>
      <c r="M53" s="203">
        <v>0</v>
      </c>
      <c r="N53" s="203">
        <v>28.98</v>
      </c>
      <c r="O53" s="203">
        <v>48.67</v>
      </c>
      <c r="P53" s="203">
        <v>59.98</v>
      </c>
      <c r="Q53" s="203">
        <v>3</v>
      </c>
      <c r="R53" s="203">
        <v>5.76</v>
      </c>
      <c r="S53" s="203">
        <v>3.84</v>
      </c>
      <c r="T53" s="203">
        <v>0</v>
      </c>
      <c r="U53" s="203">
        <v>149.5</v>
      </c>
      <c r="V53" s="203">
        <v>3.9</v>
      </c>
      <c r="W53" s="203">
        <v>11.04</v>
      </c>
      <c r="X53" s="203">
        <v>36.19</v>
      </c>
      <c r="Y53" s="203">
        <v>0</v>
      </c>
      <c r="Z53">
        <v>0</v>
      </c>
      <c r="AA53" s="203">
        <v>8.86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34.07</v>
      </c>
      <c r="AQ53" s="203">
        <v>15.09</v>
      </c>
      <c r="AR53" s="203">
        <v>23.5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75.849999999999994</v>
      </c>
      <c r="L54" s="203">
        <v>33.630000000000003</v>
      </c>
      <c r="M54" s="203">
        <v>0</v>
      </c>
      <c r="N54" s="203">
        <v>28.98</v>
      </c>
      <c r="O54" s="203">
        <v>48.67</v>
      </c>
      <c r="P54" s="203">
        <v>59.98</v>
      </c>
      <c r="Q54" s="203">
        <v>3</v>
      </c>
      <c r="R54" s="203">
        <v>5.76</v>
      </c>
      <c r="S54" s="203">
        <v>3.84</v>
      </c>
      <c r="T54" s="203">
        <v>0</v>
      </c>
      <c r="U54" s="203">
        <v>149.5</v>
      </c>
      <c r="V54" s="203">
        <v>3.9</v>
      </c>
      <c r="W54" s="203">
        <v>11.04</v>
      </c>
      <c r="X54" s="203">
        <v>36.19</v>
      </c>
      <c r="Y54" s="203">
        <v>0</v>
      </c>
      <c r="Z54">
        <v>0</v>
      </c>
      <c r="AA54" s="203">
        <v>8.86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34.07</v>
      </c>
      <c r="AQ54" s="203">
        <v>15.09</v>
      </c>
      <c r="AR54" s="203">
        <v>23.5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75.849999999999994</v>
      </c>
      <c r="L55" s="203">
        <v>33.630000000000003</v>
      </c>
      <c r="M55" s="203">
        <v>0</v>
      </c>
      <c r="N55" s="203">
        <v>28.98</v>
      </c>
      <c r="O55" s="203">
        <v>48.67</v>
      </c>
      <c r="P55" s="203">
        <v>59.98</v>
      </c>
      <c r="Q55" s="203">
        <v>3</v>
      </c>
      <c r="R55" s="203">
        <v>5.76</v>
      </c>
      <c r="S55" s="203">
        <v>3.84</v>
      </c>
      <c r="T55" s="203">
        <v>0</v>
      </c>
      <c r="U55" s="203">
        <v>149.5</v>
      </c>
      <c r="V55" s="203">
        <v>3.9</v>
      </c>
      <c r="W55" s="203">
        <v>11.04</v>
      </c>
      <c r="X55" s="203">
        <v>36.19</v>
      </c>
      <c r="Y55" s="203">
        <v>0</v>
      </c>
      <c r="Z55">
        <v>0</v>
      </c>
      <c r="AA55" s="203">
        <v>8.86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34.07</v>
      </c>
      <c r="AQ55" s="203">
        <v>15.09</v>
      </c>
      <c r="AR55" s="203">
        <v>23.5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76.86</v>
      </c>
      <c r="L56" s="203">
        <v>33.630000000000003</v>
      </c>
      <c r="M56" s="203">
        <v>0</v>
      </c>
      <c r="N56" s="203">
        <v>28.98</v>
      </c>
      <c r="O56" s="203">
        <v>48.67</v>
      </c>
      <c r="P56" s="203">
        <v>59.98</v>
      </c>
      <c r="Q56" s="203">
        <v>3</v>
      </c>
      <c r="R56" s="203">
        <v>5.76</v>
      </c>
      <c r="S56" s="203">
        <v>3.84</v>
      </c>
      <c r="T56" s="203">
        <v>0</v>
      </c>
      <c r="U56" s="203">
        <v>149.5</v>
      </c>
      <c r="V56" s="203">
        <v>3.9</v>
      </c>
      <c r="W56" s="203">
        <v>11.04</v>
      </c>
      <c r="X56" s="203">
        <v>36.19</v>
      </c>
      <c r="Y56" s="203">
        <v>0</v>
      </c>
      <c r="Z56">
        <v>0</v>
      </c>
      <c r="AA56" s="203">
        <v>8.86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34.07</v>
      </c>
      <c r="AQ56" s="203">
        <v>15.09</v>
      </c>
      <c r="AR56" s="203">
        <v>23.5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76.86</v>
      </c>
      <c r="L57" s="203">
        <v>33.71</v>
      </c>
      <c r="M57" s="203">
        <v>0</v>
      </c>
      <c r="N57" s="203">
        <v>28.98</v>
      </c>
      <c r="O57" s="203">
        <v>48.67</v>
      </c>
      <c r="P57" s="203">
        <v>59.98</v>
      </c>
      <c r="Q57" s="203">
        <v>3</v>
      </c>
      <c r="R57" s="203">
        <v>5.76</v>
      </c>
      <c r="S57" s="203">
        <v>3.84</v>
      </c>
      <c r="T57" s="203">
        <v>0</v>
      </c>
      <c r="U57" s="203">
        <v>149.5</v>
      </c>
      <c r="V57" s="203">
        <v>3.9</v>
      </c>
      <c r="W57" s="203">
        <v>11.04</v>
      </c>
      <c r="X57" s="203">
        <v>36.19</v>
      </c>
      <c r="Y57" s="203">
        <v>0</v>
      </c>
      <c r="Z57">
        <v>0</v>
      </c>
      <c r="AA57" s="203">
        <v>8.86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34.07</v>
      </c>
      <c r="AQ57" s="203">
        <v>15.09</v>
      </c>
      <c r="AR57" s="203">
        <v>23.5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76.86</v>
      </c>
      <c r="L58" s="203">
        <v>33.71</v>
      </c>
      <c r="M58" s="203">
        <v>0</v>
      </c>
      <c r="N58" s="203">
        <v>28.98</v>
      </c>
      <c r="O58" s="203">
        <v>48.67</v>
      </c>
      <c r="P58" s="203">
        <v>59.98</v>
      </c>
      <c r="Q58" s="203">
        <v>3</v>
      </c>
      <c r="R58" s="203">
        <v>5.76</v>
      </c>
      <c r="S58" s="203">
        <v>3.84</v>
      </c>
      <c r="T58" s="203">
        <v>0</v>
      </c>
      <c r="U58" s="203">
        <v>149.5</v>
      </c>
      <c r="V58" s="203">
        <v>3.9</v>
      </c>
      <c r="W58" s="203">
        <v>11.04</v>
      </c>
      <c r="X58" s="203">
        <v>36.19</v>
      </c>
      <c r="Y58" s="203">
        <v>0</v>
      </c>
      <c r="Z58">
        <v>0</v>
      </c>
      <c r="AA58" s="203">
        <v>8.86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34.07</v>
      </c>
      <c r="AQ58" s="203">
        <v>15.09</v>
      </c>
      <c r="AR58" s="203">
        <v>23.5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76.86</v>
      </c>
      <c r="L59" s="203">
        <v>33.71</v>
      </c>
      <c r="M59" s="203">
        <v>0</v>
      </c>
      <c r="N59" s="203">
        <v>28.98</v>
      </c>
      <c r="O59" s="203">
        <v>48.67</v>
      </c>
      <c r="P59" s="203">
        <v>59.98</v>
      </c>
      <c r="Q59" s="203">
        <v>3</v>
      </c>
      <c r="R59" s="203">
        <v>5.76</v>
      </c>
      <c r="S59" s="203">
        <v>3.84</v>
      </c>
      <c r="T59" s="203">
        <v>0</v>
      </c>
      <c r="U59" s="203">
        <v>149.5</v>
      </c>
      <c r="V59" s="203">
        <v>3.9</v>
      </c>
      <c r="W59" s="203">
        <v>11.04</v>
      </c>
      <c r="X59" s="203">
        <v>36.19</v>
      </c>
      <c r="Y59" s="203">
        <v>0</v>
      </c>
      <c r="Z59">
        <v>0</v>
      </c>
      <c r="AA59" s="203">
        <v>8.86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34.07</v>
      </c>
      <c r="AQ59" s="203">
        <v>15.09</v>
      </c>
      <c r="AR59" s="203">
        <v>23.5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76.86</v>
      </c>
      <c r="L60" s="203">
        <v>33.71</v>
      </c>
      <c r="M60" s="203">
        <v>0</v>
      </c>
      <c r="N60" s="203">
        <v>28.98</v>
      </c>
      <c r="O60" s="203">
        <v>48.67</v>
      </c>
      <c r="P60" s="203">
        <v>59.98</v>
      </c>
      <c r="Q60" s="203">
        <v>3</v>
      </c>
      <c r="R60" s="203">
        <v>5.76</v>
      </c>
      <c r="S60" s="203">
        <v>3.84</v>
      </c>
      <c r="T60" s="203">
        <v>0</v>
      </c>
      <c r="U60" s="203">
        <v>149.5</v>
      </c>
      <c r="V60" s="203">
        <v>3.9</v>
      </c>
      <c r="W60" s="203">
        <v>11.04</v>
      </c>
      <c r="X60" s="203">
        <v>36.19</v>
      </c>
      <c r="Y60" s="203">
        <v>0</v>
      </c>
      <c r="Z60">
        <v>0</v>
      </c>
      <c r="AA60" s="203">
        <v>8.86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34.07</v>
      </c>
      <c r="AQ60" s="203">
        <v>15.09</v>
      </c>
      <c r="AR60" s="203">
        <v>23.5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76.86</v>
      </c>
      <c r="L61" s="203">
        <v>33.71</v>
      </c>
      <c r="M61" s="203">
        <v>0</v>
      </c>
      <c r="N61" s="203">
        <v>28.98</v>
      </c>
      <c r="O61" s="203">
        <v>48.67</v>
      </c>
      <c r="P61" s="203">
        <v>59.98</v>
      </c>
      <c r="Q61" s="203">
        <v>3</v>
      </c>
      <c r="R61" s="203">
        <v>5.76</v>
      </c>
      <c r="S61" s="203">
        <v>3.84</v>
      </c>
      <c r="T61" s="203">
        <v>0</v>
      </c>
      <c r="U61" s="203">
        <v>149.5</v>
      </c>
      <c r="V61" s="203">
        <v>3.9</v>
      </c>
      <c r="W61" s="203">
        <v>11.04</v>
      </c>
      <c r="X61" s="203">
        <v>36.19</v>
      </c>
      <c r="Y61" s="203">
        <v>0</v>
      </c>
      <c r="Z61">
        <v>0</v>
      </c>
      <c r="AA61" s="203">
        <v>8.86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34.07</v>
      </c>
      <c r="AQ61" s="203">
        <v>15.09</v>
      </c>
      <c r="AR61" s="203">
        <v>22.76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76.86</v>
      </c>
      <c r="L62" s="203">
        <v>33.71</v>
      </c>
      <c r="M62" s="203">
        <v>0</v>
      </c>
      <c r="N62" s="203">
        <v>28.98</v>
      </c>
      <c r="O62" s="203">
        <v>48.67</v>
      </c>
      <c r="P62" s="203">
        <v>59.98</v>
      </c>
      <c r="Q62" s="203">
        <v>3</v>
      </c>
      <c r="R62" s="203">
        <v>5.76</v>
      </c>
      <c r="S62" s="203">
        <v>3.84</v>
      </c>
      <c r="T62" s="203">
        <v>0</v>
      </c>
      <c r="U62" s="203">
        <v>149.5</v>
      </c>
      <c r="V62" s="203">
        <v>3.9</v>
      </c>
      <c r="W62" s="203">
        <v>11.04</v>
      </c>
      <c r="X62" s="203">
        <v>36.19</v>
      </c>
      <c r="Y62" s="203">
        <v>0</v>
      </c>
      <c r="Z62">
        <v>0</v>
      </c>
      <c r="AA62" s="203">
        <v>8.86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34.07</v>
      </c>
      <c r="AQ62" s="203">
        <v>15.09</v>
      </c>
      <c r="AR62" s="203">
        <v>22.76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76.86</v>
      </c>
      <c r="L63" s="203">
        <v>33.71</v>
      </c>
      <c r="M63" s="203">
        <v>0</v>
      </c>
      <c r="N63" s="203">
        <v>28.98</v>
      </c>
      <c r="O63" s="203">
        <v>48.67</v>
      </c>
      <c r="P63" s="203">
        <v>59.98</v>
      </c>
      <c r="Q63" s="203">
        <v>3</v>
      </c>
      <c r="R63" s="203">
        <v>5.76</v>
      </c>
      <c r="S63" s="203">
        <v>3.84</v>
      </c>
      <c r="T63" s="203">
        <v>0</v>
      </c>
      <c r="U63" s="203">
        <v>149.5</v>
      </c>
      <c r="V63" s="203">
        <v>3.9</v>
      </c>
      <c r="W63" s="203">
        <v>11.04</v>
      </c>
      <c r="X63" s="203">
        <v>36.19</v>
      </c>
      <c r="Y63" s="203">
        <v>0</v>
      </c>
      <c r="Z63">
        <v>0</v>
      </c>
      <c r="AA63" s="203">
        <v>8.86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34.07</v>
      </c>
      <c r="AQ63" s="203">
        <v>15.09</v>
      </c>
      <c r="AR63" s="203">
        <v>23.5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75.849999999999994</v>
      </c>
      <c r="L64" s="203">
        <v>33.71</v>
      </c>
      <c r="M64" s="203">
        <v>0</v>
      </c>
      <c r="N64" s="203">
        <v>28.98</v>
      </c>
      <c r="O64" s="203">
        <v>48.67</v>
      </c>
      <c r="P64" s="203">
        <v>59.98</v>
      </c>
      <c r="Q64" s="203">
        <v>3</v>
      </c>
      <c r="R64" s="203">
        <v>5.76</v>
      </c>
      <c r="S64" s="203">
        <v>3.84</v>
      </c>
      <c r="T64" s="203">
        <v>0</v>
      </c>
      <c r="U64" s="203">
        <v>149.5</v>
      </c>
      <c r="V64" s="203">
        <v>3.9</v>
      </c>
      <c r="W64" s="203">
        <v>11.04</v>
      </c>
      <c r="X64" s="203">
        <v>36.19</v>
      </c>
      <c r="Y64" s="203">
        <v>0</v>
      </c>
      <c r="Z64">
        <v>0</v>
      </c>
      <c r="AA64" s="203">
        <v>8.86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34.07</v>
      </c>
      <c r="AQ64" s="203">
        <v>15.09</v>
      </c>
      <c r="AR64" s="203">
        <v>23.5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75.849999999999994</v>
      </c>
      <c r="L65" s="203">
        <v>33.71</v>
      </c>
      <c r="M65" s="203">
        <v>0</v>
      </c>
      <c r="N65" s="203">
        <v>28.98</v>
      </c>
      <c r="O65" s="203">
        <v>48.67</v>
      </c>
      <c r="P65" s="203">
        <v>59.98</v>
      </c>
      <c r="Q65" s="203">
        <v>3</v>
      </c>
      <c r="R65" s="203">
        <v>5.76</v>
      </c>
      <c r="S65" s="203">
        <v>3.84</v>
      </c>
      <c r="T65" s="203">
        <v>0</v>
      </c>
      <c r="U65" s="203">
        <v>149.5</v>
      </c>
      <c r="V65" s="203">
        <v>3.9</v>
      </c>
      <c r="W65" s="203">
        <v>10.72</v>
      </c>
      <c r="X65" s="203">
        <v>36.19</v>
      </c>
      <c r="Y65" s="203">
        <v>0</v>
      </c>
      <c r="Z65">
        <v>0</v>
      </c>
      <c r="AA65" s="203">
        <v>8.86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34.07</v>
      </c>
      <c r="AQ65" s="203">
        <v>15.09</v>
      </c>
      <c r="AR65" s="203">
        <v>23.37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76.86</v>
      </c>
      <c r="L66" s="203">
        <v>33.630000000000003</v>
      </c>
      <c r="M66" s="203">
        <v>0</v>
      </c>
      <c r="N66" s="203">
        <v>28.98</v>
      </c>
      <c r="O66" s="203">
        <v>48.67</v>
      </c>
      <c r="P66" s="203">
        <v>59.98</v>
      </c>
      <c r="Q66" s="203">
        <v>2.88</v>
      </c>
      <c r="R66" s="203">
        <v>5.76</v>
      </c>
      <c r="S66" s="203">
        <v>3.84</v>
      </c>
      <c r="T66" s="203">
        <v>0</v>
      </c>
      <c r="U66" s="203">
        <v>149.5</v>
      </c>
      <c r="V66" s="203">
        <v>3.9</v>
      </c>
      <c r="W66" s="203">
        <v>11.04</v>
      </c>
      <c r="X66" s="203">
        <v>36.19</v>
      </c>
      <c r="Y66" s="203">
        <v>0</v>
      </c>
      <c r="Z66">
        <v>0</v>
      </c>
      <c r="AA66" s="203">
        <v>8.86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34.07</v>
      </c>
      <c r="AQ66" s="203">
        <v>11.53</v>
      </c>
      <c r="AR66" s="203">
        <v>22.72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115.3</v>
      </c>
      <c r="L67" s="203">
        <v>33.630000000000003</v>
      </c>
      <c r="M67" s="203">
        <v>0</v>
      </c>
      <c r="N67" s="203">
        <v>28.98</v>
      </c>
      <c r="O67" s="203">
        <v>48.67</v>
      </c>
      <c r="P67" s="203">
        <v>59.98</v>
      </c>
      <c r="Q67" s="203">
        <v>2.88</v>
      </c>
      <c r="R67" s="203">
        <v>5.58</v>
      </c>
      <c r="S67" s="203">
        <v>3.68</v>
      </c>
      <c r="T67" s="203">
        <v>0</v>
      </c>
      <c r="U67" s="203">
        <v>149.5</v>
      </c>
      <c r="V67" s="203">
        <v>3.9</v>
      </c>
      <c r="W67" s="203">
        <v>11.04</v>
      </c>
      <c r="X67" s="203">
        <v>36.19</v>
      </c>
      <c r="Y67" s="203">
        <v>0</v>
      </c>
      <c r="Z67">
        <v>0</v>
      </c>
      <c r="AA67" s="203">
        <v>8.86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34.07</v>
      </c>
      <c r="AQ67" s="203">
        <v>11.53</v>
      </c>
      <c r="AR67" s="203">
        <v>20.23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157.72999999999999</v>
      </c>
      <c r="L68" s="203">
        <v>62.78</v>
      </c>
      <c r="M68" s="203">
        <v>0</v>
      </c>
      <c r="N68" s="203">
        <v>28.98</v>
      </c>
      <c r="O68" s="203">
        <v>48.67</v>
      </c>
      <c r="P68" s="203">
        <v>59.98</v>
      </c>
      <c r="Q68" s="203">
        <v>5.01</v>
      </c>
      <c r="R68" s="203">
        <v>10.35</v>
      </c>
      <c r="S68" s="203">
        <v>6.44</v>
      </c>
      <c r="T68" s="203">
        <v>0</v>
      </c>
      <c r="U68" s="203">
        <v>149.5</v>
      </c>
      <c r="V68" s="203">
        <v>3.9</v>
      </c>
      <c r="W68" s="203">
        <v>11.04</v>
      </c>
      <c r="X68" s="203">
        <v>36.19</v>
      </c>
      <c r="Y68" s="203">
        <v>0</v>
      </c>
      <c r="Z68">
        <v>0</v>
      </c>
      <c r="AA68" s="203">
        <v>8.86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34.07</v>
      </c>
      <c r="AQ68" s="203">
        <v>22.01</v>
      </c>
      <c r="AR68" s="203">
        <v>16.64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157.72999999999999</v>
      </c>
      <c r="L69" s="203">
        <v>62.78</v>
      </c>
      <c r="M69" s="203">
        <v>0</v>
      </c>
      <c r="N69" s="203">
        <v>28.98</v>
      </c>
      <c r="O69" s="203">
        <v>48.67</v>
      </c>
      <c r="P69" s="203">
        <v>59.98</v>
      </c>
      <c r="Q69" s="203">
        <v>5.01</v>
      </c>
      <c r="R69" s="203">
        <v>10.35</v>
      </c>
      <c r="S69" s="203">
        <v>6.44</v>
      </c>
      <c r="T69" s="203">
        <v>0</v>
      </c>
      <c r="U69" s="203">
        <v>149.5</v>
      </c>
      <c r="V69" s="203">
        <v>3.9</v>
      </c>
      <c r="W69" s="203">
        <v>11.04</v>
      </c>
      <c r="X69" s="203">
        <v>36.19</v>
      </c>
      <c r="Y69" s="203">
        <v>0</v>
      </c>
      <c r="Z69">
        <v>0</v>
      </c>
      <c r="AA69" s="203">
        <v>8.5399999999999991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34.07</v>
      </c>
      <c r="AQ69" s="203">
        <v>22.01</v>
      </c>
      <c r="AR69" s="203">
        <v>10.06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157.72999999999999</v>
      </c>
      <c r="L70" s="203">
        <v>62.78</v>
      </c>
      <c r="M70" s="203">
        <v>0</v>
      </c>
      <c r="N70" s="203">
        <v>28.98</v>
      </c>
      <c r="O70" s="203">
        <v>48.67</v>
      </c>
      <c r="P70" s="203">
        <v>59.98</v>
      </c>
      <c r="Q70" s="203">
        <v>5.01</v>
      </c>
      <c r="R70" s="203">
        <v>10.35</v>
      </c>
      <c r="S70" s="203">
        <v>6.44</v>
      </c>
      <c r="T70" s="203">
        <v>0</v>
      </c>
      <c r="U70" s="203">
        <v>149.5</v>
      </c>
      <c r="V70" s="203">
        <v>3.9</v>
      </c>
      <c r="W70" s="203">
        <v>11.04</v>
      </c>
      <c r="X70" s="203">
        <v>36.19</v>
      </c>
      <c r="Y70" s="203">
        <v>0</v>
      </c>
      <c r="Z70">
        <v>0</v>
      </c>
      <c r="AA70" s="203">
        <v>8.5399999999999991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34.07</v>
      </c>
      <c r="AQ70" s="203">
        <v>22.01</v>
      </c>
      <c r="AR70" s="203">
        <v>4.0199999999999996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157.63999999999999</v>
      </c>
      <c r="L71" s="203">
        <v>62.78</v>
      </c>
      <c r="M71" s="203">
        <v>0</v>
      </c>
      <c r="N71" s="203">
        <v>28.98</v>
      </c>
      <c r="O71" s="203">
        <v>48.67</v>
      </c>
      <c r="P71" s="203">
        <v>59.98</v>
      </c>
      <c r="Q71" s="203">
        <v>5.01</v>
      </c>
      <c r="R71" s="203">
        <v>10.35</v>
      </c>
      <c r="S71" s="203">
        <v>6.44</v>
      </c>
      <c r="T71" s="203">
        <v>0</v>
      </c>
      <c r="U71" s="203">
        <v>149.5</v>
      </c>
      <c r="V71" s="203">
        <v>3.9</v>
      </c>
      <c r="W71" s="203">
        <v>11.04</v>
      </c>
      <c r="X71" s="203">
        <v>36.19</v>
      </c>
      <c r="Y71" s="203">
        <v>0</v>
      </c>
      <c r="Z71">
        <v>0</v>
      </c>
      <c r="AA71" s="203">
        <v>8.5399999999999991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34.07</v>
      </c>
      <c r="AQ71" s="203">
        <v>19.03</v>
      </c>
      <c r="AR71" s="203">
        <v>1.28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157.34</v>
      </c>
      <c r="L72" s="203">
        <v>62.78</v>
      </c>
      <c r="M72" s="203">
        <v>0</v>
      </c>
      <c r="N72" s="203">
        <v>28.98</v>
      </c>
      <c r="O72" s="203">
        <v>48.67</v>
      </c>
      <c r="P72" s="203">
        <v>59.98</v>
      </c>
      <c r="Q72" s="203">
        <v>5.01</v>
      </c>
      <c r="R72" s="203">
        <v>10.35</v>
      </c>
      <c r="S72" s="203">
        <v>6.44</v>
      </c>
      <c r="T72" s="203">
        <v>0</v>
      </c>
      <c r="U72" s="203">
        <v>149.5</v>
      </c>
      <c r="V72" s="203">
        <v>3.9</v>
      </c>
      <c r="W72" s="203">
        <v>11.04</v>
      </c>
      <c r="X72" s="203">
        <v>36.19</v>
      </c>
      <c r="Y72" s="203">
        <v>0</v>
      </c>
      <c r="Z72">
        <v>0</v>
      </c>
      <c r="AA72" s="203">
        <v>8.5399999999999991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34.07</v>
      </c>
      <c r="AQ72" s="203">
        <v>19.03</v>
      </c>
      <c r="AR72" s="203">
        <v>0.83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157.63999999999999</v>
      </c>
      <c r="L73" s="203">
        <v>62.78</v>
      </c>
      <c r="M73" s="203">
        <v>0</v>
      </c>
      <c r="N73" s="203">
        <v>28.98</v>
      </c>
      <c r="O73" s="203">
        <v>48.67</v>
      </c>
      <c r="P73" s="203">
        <v>59.98</v>
      </c>
      <c r="Q73" s="203">
        <v>5.01</v>
      </c>
      <c r="R73" s="203">
        <v>10.35</v>
      </c>
      <c r="S73" s="203">
        <v>6.44</v>
      </c>
      <c r="T73" s="203">
        <v>0</v>
      </c>
      <c r="U73" s="203">
        <v>149.5</v>
      </c>
      <c r="V73" s="203">
        <v>3.9</v>
      </c>
      <c r="W73" s="203">
        <v>11.04</v>
      </c>
      <c r="X73" s="203">
        <v>36.19</v>
      </c>
      <c r="Y73" s="203">
        <v>0</v>
      </c>
      <c r="Z73">
        <v>0</v>
      </c>
      <c r="AA73" s="203">
        <v>8.5399999999999991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34.07</v>
      </c>
      <c r="AQ73" s="203">
        <v>19.03</v>
      </c>
      <c r="AR73" s="203">
        <v>0.35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157.63999999999999</v>
      </c>
      <c r="L74" s="203">
        <v>62.78</v>
      </c>
      <c r="M74" s="203">
        <v>0</v>
      </c>
      <c r="N74" s="203">
        <v>28.98</v>
      </c>
      <c r="O74" s="203">
        <v>48.67</v>
      </c>
      <c r="P74" s="203">
        <v>59.98</v>
      </c>
      <c r="Q74" s="203">
        <v>5.01</v>
      </c>
      <c r="R74" s="203">
        <v>10.35</v>
      </c>
      <c r="S74" s="203">
        <v>6.44</v>
      </c>
      <c r="T74" s="203">
        <v>0</v>
      </c>
      <c r="U74" s="203">
        <v>149.5</v>
      </c>
      <c r="V74" s="203">
        <v>3.9</v>
      </c>
      <c r="W74" s="203">
        <v>11.04</v>
      </c>
      <c r="X74" s="203">
        <v>36.19</v>
      </c>
      <c r="Y74" s="203">
        <v>0</v>
      </c>
      <c r="Z74">
        <v>0</v>
      </c>
      <c r="AA74" s="203">
        <v>8.5399999999999991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34.07</v>
      </c>
      <c r="AQ74" s="203">
        <v>19.03</v>
      </c>
      <c r="AR74" s="203">
        <v>0.19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157.63999999999999</v>
      </c>
      <c r="L75" s="203">
        <v>62.78</v>
      </c>
      <c r="M75" s="203">
        <v>0</v>
      </c>
      <c r="N75" s="203">
        <v>28.98</v>
      </c>
      <c r="O75" s="203">
        <v>48.67</v>
      </c>
      <c r="P75" s="203">
        <v>59.98</v>
      </c>
      <c r="Q75" s="203">
        <v>5.01</v>
      </c>
      <c r="R75" s="203">
        <v>10.35</v>
      </c>
      <c r="S75" s="203">
        <v>6.44</v>
      </c>
      <c r="T75" s="203">
        <v>0</v>
      </c>
      <c r="U75" s="203">
        <v>155.19</v>
      </c>
      <c r="V75" s="203">
        <v>3.9</v>
      </c>
      <c r="W75" s="203">
        <v>11.04</v>
      </c>
      <c r="X75" s="203">
        <v>36.19</v>
      </c>
      <c r="Y75" s="203">
        <v>0</v>
      </c>
      <c r="Z75">
        <v>0</v>
      </c>
      <c r="AA75" s="203">
        <v>8.5399999999999991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34.07</v>
      </c>
      <c r="AQ75" s="203">
        <v>19.03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157.63999999999999</v>
      </c>
      <c r="L76" s="203">
        <v>62.78</v>
      </c>
      <c r="M76" s="203">
        <v>0</v>
      </c>
      <c r="N76" s="203">
        <v>28.98</v>
      </c>
      <c r="O76" s="203">
        <v>48.67</v>
      </c>
      <c r="P76" s="203">
        <v>59.98</v>
      </c>
      <c r="Q76" s="203">
        <v>5.01</v>
      </c>
      <c r="R76" s="203">
        <v>10.35</v>
      </c>
      <c r="S76" s="203">
        <v>6.44</v>
      </c>
      <c r="T76" s="203">
        <v>0</v>
      </c>
      <c r="U76" s="203">
        <v>161.6</v>
      </c>
      <c r="V76" s="203">
        <v>3.9</v>
      </c>
      <c r="W76" s="203">
        <v>11.04</v>
      </c>
      <c r="X76" s="203">
        <v>36.19</v>
      </c>
      <c r="Y76" s="203">
        <v>0</v>
      </c>
      <c r="Z76">
        <v>0</v>
      </c>
      <c r="AA76" s="203">
        <v>8.5399999999999991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34.07</v>
      </c>
      <c r="AQ76" s="203">
        <v>19.03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157.63999999999999</v>
      </c>
      <c r="L77" s="203">
        <v>62.78</v>
      </c>
      <c r="M77" s="203">
        <v>0</v>
      </c>
      <c r="N77" s="203">
        <v>28.98</v>
      </c>
      <c r="O77" s="203">
        <v>48.67</v>
      </c>
      <c r="P77" s="203">
        <v>59.98</v>
      </c>
      <c r="Q77" s="203">
        <v>5.01</v>
      </c>
      <c r="R77" s="203">
        <v>10.35</v>
      </c>
      <c r="S77" s="203">
        <v>6.44</v>
      </c>
      <c r="T77" s="203">
        <v>0</v>
      </c>
      <c r="U77" s="203">
        <v>168.01</v>
      </c>
      <c r="V77" s="203">
        <v>3.9</v>
      </c>
      <c r="W77" s="203">
        <v>11.04</v>
      </c>
      <c r="X77" s="203">
        <v>36.19</v>
      </c>
      <c r="Y77" s="203">
        <v>0</v>
      </c>
      <c r="Z77">
        <v>0</v>
      </c>
      <c r="AA77" s="203">
        <v>8.5399999999999991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34.07</v>
      </c>
      <c r="AQ77" s="203">
        <v>19.03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157.63999999999999</v>
      </c>
      <c r="L78" s="203">
        <v>62.78</v>
      </c>
      <c r="M78" s="203">
        <v>0</v>
      </c>
      <c r="N78" s="203">
        <v>28.98</v>
      </c>
      <c r="O78" s="203">
        <v>48.67</v>
      </c>
      <c r="P78" s="203">
        <v>59.98</v>
      </c>
      <c r="Q78" s="203">
        <v>5.01</v>
      </c>
      <c r="R78" s="203">
        <v>10.35</v>
      </c>
      <c r="S78" s="203">
        <v>6.44</v>
      </c>
      <c r="T78" s="203">
        <v>0</v>
      </c>
      <c r="U78" s="203">
        <v>174.42</v>
      </c>
      <c r="V78" s="203">
        <v>3.9</v>
      </c>
      <c r="W78" s="203">
        <v>11.04</v>
      </c>
      <c r="X78" s="203">
        <v>36.19</v>
      </c>
      <c r="Y78" s="203">
        <v>0</v>
      </c>
      <c r="Z78">
        <v>0</v>
      </c>
      <c r="AA78" s="203">
        <v>8.5399999999999991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34.07</v>
      </c>
      <c r="AQ78" s="203">
        <v>19.03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157.63999999999999</v>
      </c>
      <c r="L79" s="203">
        <v>62.78</v>
      </c>
      <c r="M79" s="203">
        <v>0</v>
      </c>
      <c r="N79" s="203">
        <v>28.98</v>
      </c>
      <c r="O79" s="203">
        <v>48.67</v>
      </c>
      <c r="P79" s="203">
        <v>59.98</v>
      </c>
      <c r="Q79" s="203">
        <v>5.01</v>
      </c>
      <c r="R79" s="203">
        <v>10.35</v>
      </c>
      <c r="S79" s="203">
        <v>6.44</v>
      </c>
      <c r="T79" s="203">
        <v>0</v>
      </c>
      <c r="U79" s="203">
        <v>180.82</v>
      </c>
      <c r="V79" s="203">
        <v>3.9</v>
      </c>
      <c r="W79" s="203">
        <v>11.04</v>
      </c>
      <c r="X79" s="203">
        <v>36.19</v>
      </c>
      <c r="Y79" s="203">
        <v>0</v>
      </c>
      <c r="Z79">
        <v>0</v>
      </c>
      <c r="AA79" s="203">
        <v>8.5399999999999991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34.07</v>
      </c>
      <c r="AQ79" s="203">
        <v>19.03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157.63999999999999</v>
      </c>
      <c r="L80" s="203">
        <v>62.78</v>
      </c>
      <c r="M80" s="203">
        <v>0</v>
      </c>
      <c r="N80" s="203">
        <v>28.98</v>
      </c>
      <c r="O80" s="203">
        <v>48.67</v>
      </c>
      <c r="P80" s="203">
        <v>59.98</v>
      </c>
      <c r="Q80" s="203">
        <v>5.01</v>
      </c>
      <c r="R80" s="203">
        <v>10.35</v>
      </c>
      <c r="S80" s="203">
        <v>6.44</v>
      </c>
      <c r="T80" s="203">
        <v>0</v>
      </c>
      <c r="U80" s="203">
        <v>187.23</v>
      </c>
      <c r="V80" s="203">
        <v>3.9</v>
      </c>
      <c r="W80" s="203">
        <v>11.04</v>
      </c>
      <c r="X80" s="203">
        <v>36.19</v>
      </c>
      <c r="Y80" s="203">
        <v>0</v>
      </c>
      <c r="Z80">
        <v>0</v>
      </c>
      <c r="AA80" s="203">
        <v>8.5399999999999991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34.07</v>
      </c>
      <c r="AQ80" s="203">
        <v>19.03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157.63999999999999</v>
      </c>
      <c r="L81" s="203">
        <v>62.78</v>
      </c>
      <c r="M81" s="203">
        <v>0</v>
      </c>
      <c r="N81" s="203">
        <v>28.98</v>
      </c>
      <c r="O81" s="203">
        <v>48.67</v>
      </c>
      <c r="P81" s="203">
        <v>59.98</v>
      </c>
      <c r="Q81" s="203">
        <v>5.01</v>
      </c>
      <c r="R81" s="203">
        <v>10.35</v>
      </c>
      <c r="S81" s="203">
        <v>6.44</v>
      </c>
      <c r="T81" s="203">
        <v>0</v>
      </c>
      <c r="U81" s="203">
        <v>193.65</v>
      </c>
      <c r="V81" s="203">
        <v>3.9</v>
      </c>
      <c r="W81" s="203">
        <v>11.04</v>
      </c>
      <c r="X81" s="203">
        <v>36.19</v>
      </c>
      <c r="Y81" s="203">
        <v>0</v>
      </c>
      <c r="Z81">
        <v>0</v>
      </c>
      <c r="AA81" s="203">
        <v>8.5399999999999991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34.07</v>
      </c>
      <c r="AQ81" s="203">
        <v>19.03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157.63999999999999</v>
      </c>
      <c r="L82" s="203">
        <v>62.78</v>
      </c>
      <c r="M82" s="203">
        <v>0</v>
      </c>
      <c r="N82" s="203">
        <v>28.98</v>
      </c>
      <c r="O82" s="203">
        <v>48.67</v>
      </c>
      <c r="P82" s="203">
        <v>59.98</v>
      </c>
      <c r="Q82" s="203">
        <v>5.01</v>
      </c>
      <c r="R82" s="203">
        <v>10.35</v>
      </c>
      <c r="S82" s="203">
        <v>6.44</v>
      </c>
      <c r="T82" s="203">
        <v>0</v>
      </c>
      <c r="U82" s="203">
        <v>202.19</v>
      </c>
      <c r="V82" s="203">
        <v>3.9</v>
      </c>
      <c r="W82" s="203">
        <v>11.04</v>
      </c>
      <c r="X82" s="203">
        <v>36.19</v>
      </c>
      <c r="Y82" s="203">
        <v>0</v>
      </c>
      <c r="Z82">
        <v>0</v>
      </c>
      <c r="AA82" s="203">
        <v>8.5399999999999991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34.07</v>
      </c>
      <c r="AQ82" s="203">
        <v>19.03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157.72999999999999</v>
      </c>
      <c r="L83" s="203">
        <v>62.78</v>
      </c>
      <c r="M83" s="203">
        <v>0</v>
      </c>
      <c r="N83" s="203">
        <v>28.98</v>
      </c>
      <c r="O83" s="203">
        <v>48.67</v>
      </c>
      <c r="P83" s="203">
        <v>59.98</v>
      </c>
      <c r="Q83" s="203">
        <v>5.01</v>
      </c>
      <c r="R83" s="203">
        <v>10.35</v>
      </c>
      <c r="S83" s="203">
        <v>6.44</v>
      </c>
      <c r="T83" s="203">
        <v>0</v>
      </c>
      <c r="U83" s="203">
        <v>210.73</v>
      </c>
      <c r="V83" s="203">
        <v>4.05</v>
      </c>
      <c r="W83" s="203">
        <v>11.04</v>
      </c>
      <c r="X83" s="203">
        <v>36.19</v>
      </c>
      <c r="Y83" s="203">
        <v>0</v>
      </c>
      <c r="Z83">
        <v>0</v>
      </c>
      <c r="AA83" s="203">
        <v>8.5399999999999991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34.07</v>
      </c>
      <c r="AQ83" s="203">
        <v>19.03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157.72999999999999</v>
      </c>
      <c r="L84" s="203">
        <v>62.78</v>
      </c>
      <c r="M84" s="203">
        <v>0</v>
      </c>
      <c r="N84" s="203">
        <v>28.98</v>
      </c>
      <c r="O84" s="203">
        <v>48.67</v>
      </c>
      <c r="P84" s="203">
        <v>59.98</v>
      </c>
      <c r="Q84" s="203">
        <v>5.01</v>
      </c>
      <c r="R84" s="203">
        <v>10.35</v>
      </c>
      <c r="S84" s="203">
        <v>6.44</v>
      </c>
      <c r="T84" s="203">
        <v>0</v>
      </c>
      <c r="U84" s="203">
        <v>219.28</v>
      </c>
      <c r="V84" s="203">
        <v>4.07</v>
      </c>
      <c r="W84" s="203">
        <v>11.04</v>
      </c>
      <c r="X84" s="203">
        <v>36.19</v>
      </c>
      <c r="Y84" s="203">
        <v>0</v>
      </c>
      <c r="Z84">
        <v>0</v>
      </c>
      <c r="AA84" s="203">
        <v>8.5399999999999991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34.07</v>
      </c>
      <c r="AQ84" s="203">
        <v>19.03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120.1</v>
      </c>
      <c r="L85" s="203">
        <v>62.78</v>
      </c>
      <c r="M85" s="203">
        <v>0</v>
      </c>
      <c r="N85" s="203">
        <v>28.98</v>
      </c>
      <c r="O85" s="203">
        <v>48.67</v>
      </c>
      <c r="P85" s="203">
        <v>59.98</v>
      </c>
      <c r="Q85" s="203">
        <v>5.01</v>
      </c>
      <c r="R85" s="203">
        <v>10.35</v>
      </c>
      <c r="S85" s="203">
        <v>6.44</v>
      </c>
      <c r="T85" s="203">
        <v>0</v>
      </c>
      <c r="U85" s="203">
        <v>227.82</v>
      </c>
      <c r="V85" s="203">
        <v>4.07</v>
      </c>
      <c r="W85" s="203">
        <v>11.04</v>
      </c>
      <c r="X85" s="203">
        <v>36.19</v>
      </c>
      <c r="Y85" s="203">
        <v>0</v>
      </c>
      <c r="Z85">
        <v>0</v>
      </c>
      <c r="AA85" s="203">
        <v>8.5399999999999991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34.07</v>
      </c>
      <c r="AQ85" s="203">
        <v>19.03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79.75</v>
      </c>
      <c r="L86" s="203">
        <v>65.34</v>
      </c>
      <c r="M86" s="203">
        <v>0</v>
      </c>
      <c r="N86" s="203">
        <v>28.98</v>
      </c>
      <c r="O86" s="203">
        <v>48.67</v>
      </c>
      <c r="P86" s="203">
        <v>59.98</v>
      </c>
      <c r="Q86" s="203">
        <v>5.01</v>
      </c>
      <c r="R86" s="203">
        <v>10.35</v>
      </c>
      <c r="S86" s="203">
        <v>6.44</v>
      </c>
      <c r="T86" s="203">
        <v>0</v>
      </c>
      <c r="U86" s="203">
        <v>236.36</v>
      </c>
      <c r="V86" s="203">
        <v>4.07</v>
      </c>
      <c r="W86" s="203">
        <v>11.04</v>
      </c>
      <c r="X86" s="203">
        <v>36.19</v>
      </c>
      <c r="Y86" s="203">
        <v>0</v>
      </c>
      <c r="Z86">
        <v>0</v>
      </c>
      <c r="AA86" s="203">
        <v>8.5399999999999991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34.07</v>
      </c>
      <c r="AQ86" s="203">
        <v>19.03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137.43</v>
      </c>
      <c r="L87" s="203">
        <v>60.53</v>
      </c>
      <c r="M87" s="203">
        <v>0</v>
      </c>
      <c r="N87" s="203">
        <v>28.98</v>
      </c>
      <c r="O87" s="203">
        <v>48.67</v>
      </c>
      <c r="P87" s="203">
        <v>59.98</v>
      </c>
      <c r="Q87" s="203">
        <v>5.01</v>
      </c>
      <c r="R87" s="203">
        <v>10.35</v>
      </c>
      <c r="S87" s="203">
        <v>6.44</v>
      </c>
      <c r="T87" s="203">
        <v>0</v>
      </c>
      <c r="U87" s="203">
        <v>244.9</v>
      </c>
      <c r="V87" s="203">
        <v>4.07</v>
      </c>
      <c r="W87" s="203">
        <v>11.04</v>
      </c>
      <c r="X87" s="203">
        <v>36.19</v>
      </c>
      <c r="Y87" s="203">
        <v>0</v>
      </c>
      <c r="Z87">
        <v>0</v>
      </c>
      <c r="AA87" s="203">
        <v>8.5399999999999991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34.07</v>
      </c>
      <c r="AQ87" s="203">
        <v>19.03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120.1</v>
      </c>
      <c r="L88" s="203">
        <v>60.53</v>
      </c>
      <c r="M88" s="203">
        <v>0</v>
      </c>
      <c r="N88" s="203">
        <v>28.98</v>
      </c>
      <c r="O88" s="203">
        <v>48.67</v>
      </c>
      <c r="P88" s="203">
        <v>59.98</v>
      </c>
      <c r="Q88" s="203">
        <v>5.01</v>
      </c>
      <c r="R88" s="203">
        <v>10.35</v>
      </c>
      <c r="S88" s="203">
        <v>6.44</v>
      </c>
      <c r="T88" s="203">
        <v>0</v>
      </c>
      <c r="U88" s="203">
        <v>253.44</v>
      </c>
      <c r="V88" s="203">
        <v>4.07</v>
      </c>
      <c r="W88" s="203">
        <v>11.04</v>
      </c>
      <c r="X88" s="203">
        <v>36.19</v>
      </c>
      <c r="Y88" s="203">
        <v>0</v>
      </c>
      <c r="Z88">
        <v>0</v>
      </c>
      <c r="AA88" s="203">
        <v>8.5399999999999991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34.07</v>
      </c>
      <c r="AQ88" s="203">
        <v>19.03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33.29</v>
      </c>
      <c r="L89" s="203">
        <v>19.86</v>
      </c>
      <c r="M89" s="203">
        <v>0</v>
      </c>
      <c r="N89" s="203">
        <v>28.98</v>
      </c>
      <c r="O89" s="203">
        <v>48.67</v>
      </c>
      <c r="P89" s="203">
        <v>59.98</v>
      </c>
      <c r="Q89" s="203">
        <v>5.01</v>
      </c>
      <c r="R89" s="203">
        <v>10.35</v>
      </c>
      <c r="S89" s="203">
        <v>6.44</v>
      </c>
      <c r="T89" s="203">
        <v>0</v>
      </c>
      <c r="U89" s="203">
        <v>256.27</v>
      </c>
      <c r="V89" s="203">
        <v>4.07</v>
      </c>
      <c r="W89" s="203">
        <v>11.04</v>
      </c>
      <c r="X89" s="203">
        <v>36.19</v>
      </c>
      <c r="Y89" s="203">
        <v>0</v>
      </c>
      <c r="Z89">
        <v>0</v>
      </c>
      <c r="AA89" s="203">
        <v>8.5399999999999991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34.07</v>
      </c>
      <c r="AQ89" s="203">
        <v>22.01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19.22</v>
      </c>
      <c r="L90" s="203">
        <v>19.86</v>
      </c>
      <c r="M90" s="203">
        <v>0</v>
      </c>
      <c r="N90" s="203">
        <v>28.98</v>
      </c>
      <c r="O90" s="203">
        <v>48.67</v>
      </c>
      <c r="P90" s="203">
        <v>59.98</v>
      </c>
      <c r="Q90" s="203">
        <v>5.01</v>
      </c>
      <c r="R90" s="203">
        <v>10.35</v>
      </c>
      <c r="S90" s="203">
        <v>6.44</v>
      </c>
      <c r="T90" s="203">
        <v>0</v>
      </c>
      <c r="U90" s="203">
        <v>256.27</v>
      </c>
      <c r="V90" s="203">
        <v>4.07</v>
      </c>
      <c r="W90" s="203">
        <v>11.04</v>
      </c>
      <c r="X90" s="203">
        <v>36.19</v>
      </c>
      <c r="Y90" s="203">
        <v>0</v>
      </c>
      <c r="Z90">
        <v>0</v>
      </c>
      <c r="AA90" s="203">
        <v>8.5399999999999991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34.07</v>
      </c>
      <c r="AQ90" s="203">
        <v>22.01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84.55</v>
      </c>
      <c r="L91" s="203">
        <v>32.67</v>
      </c>
      <c r="M91" s="203">
        <v>0</v>
      </c>
      <c r="N91" s="203">
        <v>28.98</v>
      </c>
      <c r="O91" s="203">
        <v>48.67</v>
      </c>
      <c r="P91" s="203">
        <v>59.98</v>
      </c>
      <c r="Q91" s="203">
        <v>5.01</v>
      </c>
      <c r="R91" s="203">
        <v>10.35</v>
      </c>
      <c r="S91" s="203">
        <v>6.44</v>
      </c>
      <c r="T91" s="203">
        <v>0</v>
      </c>
      <c r="U91" s="203">
        <v>256.27</v>
      </c>
      <c r="V91" s="203">
        <v>4.07</v>
      </c>
      <c r="W91" s="203">
        <v>11.04</v>
      </c>
      <c r="X91" s="203">
        <v>36.19</v>
      </c>
      <c r="Y91" s="203">
        <v>0</v>
      </c>
      <c r="Z91">
        <v>0</v>
      </c>
      <c r="AA91" s="203">
        <v>8.5399999999999991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34.07</v>
      </c>
      <c r="AQ91" s="203">
        <v>22.01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84.55</v>
      </c>
      <c r="L92" s="203">
        <v>32.67</v>
      </c>
      <c r="M92" s="203">
        <v>0</v>
      </c>
      <c r="N92" s="203">
        <v>28.98</v>
      </c>
      <c r="O92" s="203">
        <v>48.67</v>
      </c>
      <c r="P92" s="203">
        <v>59.98</v>
      </c>
      <c r="Q92" s="203">
        <v>5.01</v>
      </c>
      <c r="R92" s="203">
        <v>10.35</v>
      </c>
      <c r="S92" s="203">
        <v>6.44</v>
      </c>
      <c r="T92" s="203">
        <v>0</v>
      </c>
      <c r="U92" s="203">
        <v>256.27</v>
      </c>
      <c r="V92" s="203">
        <v>4.07</v>
      </c>
      <c r="W92" s="203">
        <v>11.04</v>
      </c>
      <c r="X92" s="203">
        <v>36.19</v>
      </c>
      <c r="Y92" s="203">
        <v>0</v>
      </c>
      <c r="Z92">
        <v>0</v>
      </c>
      <c r="AA92" s="203">
        <v>8.5399999999999991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34.07</v>
      </c>
      <c r="AQ92" s="203">
        <v>22.01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84.55</v>
      </c>
      <c r="L93" s="203">
        <v>32.67</v>
      </c>
      <c r="M93" s="203">
        <v>0</v>
      </c>
      <c r="N93" s="203">
        <v>28.98</v>
      </c>
      <c r="O93" s="203">
        <v>48.67</v>
      </c>
      <c r="P93" s="203">
        <v>59.98</v>
      </c>
      <c r="Q93" s="203">
        <v>5.01</v>
      </c>
      <c r="R93" s="203">
        <v>10.35</v>
      </c>
      <c r="S93" s="203">
        <v>6.44</v>
      </c>
      <c r="T93" s="203">
        <v>0</v>
      </c>
      <c r="U93" s="203">
        <v>256.27</v>
      </c>
      <c r="V93" s="203">
        <v>4.07</v>
      </c>
      <c r="W93" s="203">
        <v>11.04</v>
      </c>
      <c r="X93" s="203">
        <v>36.19</v>
      </c>
      <c r="Y93" s="203">
        <v>0</v>
      </c>
      <c r="Z93">
        <v>0</v>
      </c>
      <c r="AA93" s="203">
        <v>8.5399999999999991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34.07</v>
      </c>
      <c r="AQ93" s="203">
        <v>22.01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85.13</v>
      </c>
      <c r="L94" s="203">
        <v>32.67</v>
      </c>
      <c r="M94" s="203">
        <v>0</v>
      </c>
      <c r="N94" s="203">
        <v>28.98</v>
      </c>
      <c r="O94" s="203">
        <v>48.67</v>
      </c>
      <c r="P94" s="203">
        <v>59.98</v>
      </c>
      <c r="Q94" s="203">
        <v>5.01</v>
      </c>
      <c r="R94" s="203">
        <v>10.35</v>
      </c>
      <c r="S94" s="203">
        <v>6.44</v>
      </c>
      <c r="T94" s="203">
        <v>0</v>
      </c>
      <c r="U94" s="203">
        <v>256.27</v>
      </c>
      <c r="V94" s="203">
        <v>4.07</v>
      </c>
      <c r="W94" s="203">
        <v>11.04</v>
      </c>
      <c r="X94" s="203">
        <v>36.19</v>
      </c>
      <c r="Y94" s="203">
        <v>0</v>
      </c>
      <c r="Z94">
        <v>0</v>
      </c>
      <c r="AA94" s="203">
        <v>8.5399999999999991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34.07</v>
      </c>
      <c r="AQ94" s="203">
        <v>22.01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85.13</v>
      </c>
      <c r="L95" s="203">
        <v>32.67</v>
      </c>
      <c r="M95" s="203">
        <v>0</v>
      </c>
      <c r="N95" s="203">
        <v>28.98</v>
      </c>
      <c r="O95" s="203">
        <v>48.67</v>
      </c>
      <c r="P95" s="203">
        <v>59.98</v>
      </c>
      <c r="Q95" s="203">
        <v>5.01</v>
      </c>
      <c r="R95" s="203">
        <v>10.35</v>
      </c>
      <c r="S95" s="203">
        <v>6.44</v>
      </c>
      <c r="T95" s="203">
        <v>0</v>
      </c>
      <c r="U95" s="203">
        <v>256.27</v>
      </c>
      <c r="V95" s="203">
        <v>4.07</v>
      </c>
      <c r="W95" s="203">
        <v>11.04</v>
      </c>
      <c r="X95" s="203">
        <v>36.19</v>
      </c>
      <c r="Y95" s="203">
        <v>0</v>
      </c>
      <c r="Z95">
        <v>0</v>
      </c>
      <c r="AA95" s="203">
        <v>8.5399999999999991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34.07</v>
      </c>
      <c r="AQ95" s="203">
        <v>22.01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85.13</v>
      </c>
      <c r="L96" s="203">
        <v>32.67</v>
      </c>
      <c r="M96" s="203">
        <v>0</v>
      </c>
      <c r="N96" s="203">
        <v>28.98</v>
      </c>
      <c r="O96" s="203">
        <v>48.67</v>
      </c>
      <c r="P96" s="203">
        <v>59.98</v>
      </c>
      <c r="Q96" s="203">
        <v>5.01</v>
      </c>
      <c r="R96" s="203">
        <v>10.35</v>
      </c>
      <c r="S96" s="203">
        <v>6.44</v>
      </c>
      <c r="T96" s="203">
        <v>0</v>
      </c>
      <c r="U96" s="203">
        <v>256.27</v>
      </c>
      <c r="V96" s="203">
        <v>4.07</v>
      </c>
      <c r="W96" s="203">
        <v>11.04</v>
      </c>
      <c r="X96" s="203">
        <v>36.19</v>
      </c>
      <c r="Y96" s="203">
        <v>0</v>
      </c>
      <c r="Z96">
        <v>0</v>
      </c>
      <c r="AA96" s="203">
        <v>8.5399999999999991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34.07</v>
      </c>
      <c r="AQ96" s="203">
        <v>22.01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85.13</v>
      </c>
      <c r="L97" s="203">
        <v>32.67</v>
      </c>
      <c r="M97" s="203">
        <v>0</v>
      </c>
      <c r="N97" s="203">
        <v>28.98</v>
      </c>
      <c r="O97" s="203">
        <v>48.67</v>
      </c>
      <c r="P97" s="203">
        <v>59.98</v>
      </c>
      <c r="Q97" s="203">
        <v>5.01</v>
      </c>
      <c r="R97" s="203">
        <v>10.35</v>
      </c>
      <c r="S97" s="203">
        <v>6.44</v>
      </c>
      <c r="T97" s="203">
        <v>0</v>
      </c>
      <c r="U97" s="203">
        <v>256.27</v>
      </c>
      <c r="V97" s="203">
        <v>4.07</v>
      </c>
      <c r="W97" s="203">
        <v>11.04</v>
      </c>
      <c r="X97" s="203">
        <v>36.19</v>
      </c>
      <c r="Y97" s="203">
        <v>0</v>
      </c>
      <c r="Z97">
        <v>0</v>
      </c>
      <c r="AA97" s="203">
        <v>8.5399999999999991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34.07</v>
      </c>
      <c r="AQ97" s="203">
        <v>22.01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84.55</v>
      </c>
      <c r="L98" s="203">
        <v>32.67</v>
      </c>
      <c r="M98" s="203">
        <v>0</v>
      </c>
      <c r="N98" s="203">
        <v>28.98</v>
      </c>
      <c r="O98" s="203">
        <v>48.67</v>
      </c>
      <c r="P98" s="203">
        <v>59.98</v>
      </c>
      <c r="Q98" s="203">
        <v>5.01</v>
      </c>
      <c r="R98" s="203">
        <v>10.35</v>
      </c>
      <c r="S98" s="203">
        <v>6.44</v>
      </c>
      <c r="T98" s="203">
        <v>0</v>
      </c>
      <c r="U98" s="203">
        <v>256.27</v>
      </c>
      <c r="V98" s="203">
        <v>4.07</v>
      </c>
      <c r="W98" s="203">
        <v>11.04</v>
      </c>
      <c r="X98" s="203">
        <v>36.19</v>
      </c>
      <c r="Y98" s="203">
        <v>0</v>
      </c>
      <c r="Z98">
        <v>0</v>
      </c>
      <c r="AA98" s="203">
        <v>8.5399999999999991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34.07</v>
      </c>
      <c r="AQ98" s="203">
        <v>22.01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2.6116399999999973</v>
      </c>
      <c r="L99">
        <f t="shared" si="0"/>
        <v>1.1014225000000013</v>
      </c>
      <c r="M99">
        <f t="shared" si="0"/>
        <v>0</v>
      </c>
      <c r="N99">
        <f t="shared" si="0"/>
        <v>0.69525500000000029</v>
      </c>
      <c r="O99">
        <f t="shared" si="0"/>
        <v>1.1676975000000012</v>
      </c>
      <c r="P99">
        <f t="shared" si="0"/>
        <v>1.4394899999999973</v>
      </c>
      <c r="Q99">
        <f t="shared" si="0"/>
        <v>9.9442499999999906E-2</v>
      </c>
      <c r="R99">
        <f t="shared" si="0"/>
        <v>0.1988550000000002</v>
      </c>
      <c r="S99">
        <f t="shared" si="0"/>
        <v>0.12780749999999991</v>
      </c>
      <c r="T99">
        <f t="shared" si="0"/>
        <v>0</v>
      </c>
      <c r="U99">
        <f t="shared" si="0"/>
        <v>4.6043550000000018</v>
      </c>
      <c r="V99">
        <f t="shared" si="0"/>
        <v>8.7072500000000011E-2</v>
      </c>
      <c r="W99">
        <f t="shared" si="0"/>
        <v>0.25740749999999968</v>
      </c>
      <c r="X99">
        <f t="shared" si="0"/>
        <v>0.86893750000000103</v>
      </c>
      <c r="Y99">
        <f t="shared" si="0"/>
        <v>0</v>
      </c>
      <c r="Z99">
        <f t="shared" si="0"/>
        <v>0</v>
      </c>
      <c r="AA99">
        <f t="shared" si="0"/>
        <v>0.2113899999999998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0.71987000000000068</v>
      </c>
      <c r="AQ99">
        <f t="shared" si="0"/>
        <v>0.44211999999999968</v>
      </c>
      <c r="AR99">
        <f t="shared" si="0"/>
        <v>0.21403000000000003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307.45999999999998</v>
      </c>
      <c r="M3" s="203">
        <v>27.12</v>
      </c>
      <c r="N3" s="203">
        <v>35</v>
      </c>
      <c r="O3" s="203">
        <v>0</v>
      </c>
      <c r="P3" s="203">
        <v>37.119999999999997</v>
      </c>
      <c r="Q3" s="203">
        <v>3.51</v>
      </c>
      <c r="R3" s="203">
        <v>7.18</v>
      </c>
      <c r="S3" s="203">
        <v>4.28</v>
      </c>
      <c r="T3" s="203">
        <v>0</v>
      </c>
      <c r="U3" s="203">
        <v>20.57</v>
      </c>
      <c r="V3" s="203">
        <v>3.07</v>
      </c>
      <c r="W3" s="203">
        <v>8.74</v>
      </c>
      <c r="X3" s="203">
        <v>28.58</v>
      </c>
      <c r="Y3" s="203">
        <v>0</v>
      </c>
      <c r="Z3">
        <v>0</v>
      </c>
      <c r="AA3" s="203">
        <v>11.56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19.21</v>
      </c>
      <c r="AQ3" s="203">
        <v>18.23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4.95</v>
      </c>
      <c r="L4" s="203">
        <v>307.45999999999998</v>
      </c>
      <c r="M4" s="203">
        <v>27.12</v>
      </c>
      <c r="N4" s="203">
        <v>35</v>
      </c>
      <c r="O4" s="203">
        <v>0</v>
      </c>
      <c r="P4" s="203">
        <v>37.119999999999997</v>
      </c>
      <c r="Q4" s="203">
        <v>3.51</v>
      </c>
      <c r="R4" s="203">
        <v>6.87</v>
      </c>
      <c r="S4" s="203">
        <v>4.28</v>
      </c>
      <c r="T4" s="203">
        <v>0</v>
      </c>
      <c r="U4" s="203">
        <v>20.57</v>
      </c>
      <c r="V4" s="203">
        <v>3.07</v>
      </c>
      <c r="W4" s="203">
        <v>7.33</v>
      </c>
      <c r="X4" s="203">
        <v>24.04</v>
      </c>
      <c r="Y4" s="203">
        <v>0</v>
      </c>
      <c r="Z4">
        <v>0</v>
      </c>
      <c r="AA4" s="203">
        <v>11.56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19.21</v>
      </c>
      <c r="AQ4" s="203">
        <v>18.23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307.45999999999998</v>
      </c>
      <c r="M5" s="203">
        <v>27.12</v>
      </c>
      <c r="N5" s="203">
        <v>35</v>
      </c>
      <c r="O5" s="203">
        <v>0</v>
      </c>
      <c r="P5" s="203">
        <v>37.119999999999997</v>
      </c>
      <c r="Q5" s="203">
        <v>3.51</v>
      </c>
      <c r="R5" s="203">
        <v>6.87</v>
      </c>
      <c r="S5" s="203">
        <v>4.28</v>
      </c>
      <c r="T5" s="203">
        <v>0</v>
      </c>
      <c r="U5" s="203">
        <v>20.57</v>
      </c>
      <c r="V5" s="203">
        <v>3.07</v>
      </c>
      <c r="W5" s="203">
        <v>7.33</v>
      </c>
      <c r="X5" s="203">
        <v>24.04</v>
      </c>
      <c r="Y5" s="203">
        <v>0</v>
      </c>
      <c r="Z5">
        <v>0</v>
      </c>
      <c r="AA5" s="203">
        <v>11.56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19.21</v>
      </c>
      <c r="AQ5" s="203">
        <v>18.23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307.45999999999998</v>
      </c>
      <c r="M6" s="203">
        <v>27.12</v>
      </c>
      <c r="N6" s="203">
        <v>35</v>
      </c>
      <c r="O6" s="203">
        <v>0</v>
      </c>
      <c r="P6" s="203">
        <v>37.119999999999997</v>
      </c>
      <c r="Q6" s="203">
        <v>3.51</v>
      </c>
      <c r="R6" s="203">
        <v>6.87</v>
      </c>
      <c r="S6" s="203">
        <v>4.28</v>
      </c>
      <c r="T6" s="203">
        <v>0</v>
      </c>
      <c r="U6" s="203">
        <v>20.57</v>
      </c>
      <c r="V6" s="203">
        <v>3.07</v>
      </c>
      <c r="W6" s="203">
        <v>7.33</v>
      </c>
      <c r="X6" s="203">
        <v>24.04</v>
      </c>
      <c r="Y6" s="203">
        <v>0</v>
      </c>
      <c r="Z6">
        <v>0</v>
      </c>
      <c r="AA6" s="203">
        <v>11.56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19.21</v>
      </c>
      <c r="AQ6" s="203">
        <v>18.23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307.45999999999998</v>
      </c>
      <c r="M7" s="203">
        <v>27.12</v>
      </c>
      <c r="N7" s="203">
        <v>35</v>
      </c>
      <c r="O7" s="203">
        <v>0</v>
      </c>
      <c r="P7" s="203">
        <v>37.119999999999997</v>
      </c>
      <c r="Q7" s="203">
        <v>3.51</v>
      </c>
      <c r="R7" s="203">
        <v>6.87</v>
      </c>
      <c r="S7" s="203">
        <v>4.28</v>
      </c>
      <c r="T7" s="203">
        <v>0</v>
      </c>
      <c r="U7" s="203">
        <v>20.57</v>
      </c>
      <c r="V7" s="203">
        <v>3.07</v>
      </c>
      <c r="W7" s="203">
        <v>7.33</v>
      </c>
      <c r="X7" s="203">
        <v>24.04</v>
      </c>
      <c r="Y7" s="203">
        <v>0</v>
      </c>
      <c r="Z7">
        <v>0</v>
      </c>
      <c r="AA7" s="203">
        <v>11.56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19.21</v>
      </c>
      <c r="AQ7" s="203">
        <v>18.23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307.45999999999998</v>
      </c>
      <c r="M8" s="203">
        <v>27.12</v>
      </c>
      <c r="N8" s="203">
        <v>35</v>
      </c>
      <c r="O8" s="203">
        <v>0</v>
      </c>
      <c r="P8" s="203">
        <v>20.420000000000002</v>
      </c>
      <c r="Q8" s="203">
        <v>3.51</v>
      </c>
      <c r="R8" s="203">
        <v>6.87</v>
      </c>
      <c r="S8" s="203">
        <v>4.28</v>
      </c>
      <c r="T8" s="203">
        <v>0</v>
      </c>
      <c r="U8" s="203">
        <v>20.57</v>
      </c>
      <c r="V8" s="203">
        <v>3.07</v>
      </c>
      <c r="W8" s="203">
        <v>7.33</v>
      </c>
      <c r="X8" s="203">
        <v>24.04</v>
      </c>
      <c r="Y8" s="203">
        <v>0</v>
      </c>
      <c r="Z8">
        <v>0</v>
      </c>
      <c r="AA8" s="203">
        <v>11.56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19.21</v>
      </c>
      <c r="AQ8" s="203">
        <v>18.23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307.45999999999998</v>
      </c>
      <c r="M9" s="203">
        <v>27.12</v>
      </c>
      <c r="N9" s="203">
        <v>35</v>
      </c>
      <c r="O9" s="203">
        <v>0</v>
      </c>
      <c r="P9" s="203">
        <v>20.420000000000002</v>
      </c>
      <c r="Q9" s="203">
        <v>3.51</v>
      </c>
      <c r="R9" s="203">
        <v>6.87</v>
      </c>
      <c r="S9" s="203">
        <v>4.28</v>
      </c>
      <c r="T9" s="203">
        <v>0</v>
      </c>
      <c r="U9" s="203">
        <v>20.57</v>
      </c>
      <c r="V9" s="203">
        <v>3.07</v>
      </c>
      <c r="W9" s="203">
        <v>7.33</v>
      </c>
      <c r="X9" s="203">
        <v>24.04</v>
      </c>
      <c r="Y9" s="203">
        <v>0</v>
      </c>
      <c r="Z9">
        <v>0</v>
      </c>
      <c r="AA9" s="203">
        <v>11.56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19.21</v>
      </c>
      <c r="AQ9" s="203">
        <v>18.23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307.45999999999998</v>
      </c>
      <c r="M10" s="203">
        <v>27.12</v>
      </c>
      <c r="N10" s="203">
        <v>35</v>
      </c>
      <c r="O10" s="203">
        <v>0</v>
      </c>
      <c r="P10" s="203">
        <v>20.420000000000002</v>
      </c>
      <c r="Q10" s="203">
        <v>3.51</v>
      </c>
      <c r="R10" s="203">
        <v>6.87</v>
      </c>
      <c r="S10" s="203">
        <v>4.28</v>
      </c>
      <c r="T10" s="203">
        <v>0</v>
      </c>
      <c r="U10" s="203">
        <v>20.57</v>
      </c>
      <c r="V10" s="203">
        <v>3.07</v>
      </c>
      <c r="W10" s="203">
        <v>7.33</v>
      </c>
      <c r="X10" s="203">
        <v>24.04</v>
      </c>
      <c r="Y10" s="203">
        <v>0</v>
      </c>
      <c r="Z10">
        <v>0</v>
      </c>
      <c r="AA10" s="203">
        <v>11.56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19.21</v>
      </c>
      <c r="AQ10" s="203">
        <v>18.23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307.45999999999998</v>
      </c>
      <c r="M11" s="203">
        <v>27.12</v>
      </c>
      <c r="N11" s="203">
        <v>35</v>
      </c>
      <c r="O11" s="203">
        <v>0</v>
      </c>
      <c r="P11" s="203">
        <v>20.420000000000002</v>
      </c>
      <c r="Q11" s="203">
        <v>3.51</v>
      </c>
      <c r="R11" s="203">
        <v>6.87</v>
      </c>
      <c r="S11" s="203">
        <v>4.28</v>
      </c>
      <c r="T11" s="203">
        <v>0</v>
      </c>
      <c r="U11" s="203">
        <v>20.57</v>
      </c>
      <c r="V11" s="203">
        <v>3.07</v>
      </c>
      <c r="W11" s="203">
        <v>7.33</v>
      </c>
      <c r="X11" s="203">
        <v>24.04</v>
      </c>
      <c r="Y11" s="203">
        <v>0</v>
      </c>
      <c r="Z11">
        <v>0</v>
      </c>
      <c r="AA11" s="203">
        <v>11.56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19.21</v>
      </c>
      <c r="AQ11" s="203">
        <v>18.23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307.45999999999998</v>
      </c>
      <c r="M12" s="203">
        <v>27.12</v>
      </c>
      <c r="N12" s="203">
        <v>35</v>
      </c>
      <c r="O12" s="203">
        <v>0</v>
      </c>
      <c r="P12" s="203">
        <v>20.420000000000002</v>
      </c>
      <c r="Q12" s="203">
        <v>3.51</v>
      </c>
      <c r="R12" s="203">
        <v>6.87</v>
      </c>
      <c r="S12" s="203">
        <v>4.28</v>
      </c>
      <c r="T12" s="203">
        <v>0</v>
      </c>
      <c r="U12" s="203">
        <v>20.57</v>
      </c>
      <c r="V12" s="203">
        <v>3.07</v>
      </c>
      <c r="W12" s="203">
        <v>7.33</v>
      </c>
      <c r="X12" s="203">
        <v>24.04</v>
      </c>
      <c r="Y12" s="203">
        <v>0</v>
      </c>
      <c r="Z12">
        <v>0</v>
      </c>
      <c r="AA12" s="203">
        <v>11.56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19.21</v>
      </c>
      <c r="AQ12" s="203">
        <v>18.23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307.45999999999998</v>
      </c>
      <c r="M13" s="203">
        <v>27.12</v>
      </c>
      <c r="N13" s="203">
        <v>35</v>
      </c>
      <c r="O13" s="203">
        <v>0</v>
      </c>
      <c r="P13" s="203">
        <v>20.420000000000002</v>
      </c>
      <c r="Q13" s="203">
        <v>3.51</v>
      </c>
      <c r="R13" s="203">
        <v>6.87</v>
      </c>
      <c r="S13" s="203">
        <v>4.28</v>
      </c>
      <c r="T13" s="203">
        <v>0</v>
      </c>
      <c r="U13" s="203">
        <v>20.57</v>
      </c>
      <c r="V13" s="203">
        <v>3.07</v>
      </c>
      <c r="W13" s="203">
        <v>7.62</v>
      </c>
      <c r="X13" s="203">
        <v>24.04</v>
      </c>
      <c r="Y13" s="203">
        <v>0</v>
      </c>
      <c r="Z13">
        <v>0</v>
      </c>
      <c r="AA13" s="203">
        <v>11.56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19.21</v>
      </c>
      <c r="AQ13" s="203">
        <v>18.23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307.45999999999998</v>
      </c>
      <c r="M14" s="203">
        <v>27.12</v>
      </c>
      <c r="N14" s="203">
        <v>35</v>
      </c>
      <c r="O14" s="203">
        <v>0</v>
      </c>
      <c r="P14" s="203">
        <v>20.420000000000002</v>
      </c>
      <c r="Q14" s="203">
        <v>3.51</v>
      </c>
      <c r="R14" s="203">
        <v>6.87</v>
      </c>
      <c r="S14" s="203">
        <v>4.28</v>
      </c>
      <c r="T14" s="203">
        <v>0</v>
      </c>
      <c r="U14" s="203">
        <v>20.57</v>
      </c>
      <c r="V14" s="203">
        <v>3.07</v>
      </c>
      <c r="W14" s="203">
        <v>7.62</v>
      </c>
      <c r="X14" s="203">
        <v>24.04</v>
      </c>
      <c r="Y14" s="203">
        <v>0</v>
      </c>
      <c r="Z14">
        <v>0</v>
      </c>
      <c r="AA14" s="203">
        <v>11.56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19.21</v>
      </c>
      <c r="AQ14" s="203">
        <v>18.23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307.45999999999998</v>
      </c>
      <c r="M15" s="203">
        <v>27.12</v>
      </c>
      <c r="N15" s="203">
        <v>35</v>
      </c>
      <c r="O15" s="203">
        <v>0</v>
      </c>
      <c r="P15" s="203">
        <v>20.420000000000002</v>
      </c>
      <c r="Q15" s="203">
        <v>3.51</v>
      </c>
      <c r="R15" s="203">
        <v>6.87</v>
      </c>
      <c r="S15" s="203">
        <v>4.28</v>
      </c>
      <c r="T15" s="203">
        <v>0</v>
      </c>
      <c r="U15" s="203">
        <v>20.57</v>
      </c>
      <c r="V15" s="203">
        <v>3.07</v>
      </c>
      <c r="W15" s="203">
        <v>7.62</v>
      </c>
      <c r="X15" s="203">
        <v>24.04</v>
      </c>
      <c r="Y15" s="203">
        <v>0</v>
      </c>
      <c r="Z15">
        <v>0</v>
      </c>
      <c r="AA15" s="203">
        <v>11.56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19.21</v>
      </c>
      <c r="AQ15" s="203">
        <v>18.23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307.45999999999998</v>
      </c>
      <c r="M16" s="203">
        <v>27.12</v>
      </c>
      <c r="N16" s="203">
        <v>35</v>
      </c>
      <c r="O16" s="203">
        <v>0</v>
      </c>
      <c r="P16" s="203">
        <v>20.420000000000002</v>
      </c>
      <c r="Q16" s="203">
        <v>3.51</v>
      </c>
      <c r="R16" s="203">
        <v>6.87</v>
      </c>
      <c r="S16" s="203">
        <v>4.28</v>
      </c>
      <c r="T16" s="203">
        <v>0</v>
      </c>
      <c r="U16" s="203">
        <v>20.57</v>
      </c>
      <c r="V16" s="203">
        <v>3.07</v>
      </c>
      <c r="W16" s="203">
        <v>7.62</v>
      </c>
      <c r="X16" s="203">
        <v>24.04</v>
      </c>
      <c r="Y16" s="203">
        <v>0</v>
      </c>
      <c r="Z16">
        <v>0</v>
      </c>
      <c r="AA16" s="203">
        <v>11.56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19.21</v>
      </c>
      <c r="AQ16" s="203">
        <v>18.23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307.45999999999998</v>
      </c>
      <c r="M17" s="203">
        <v>27.12</v>
      </c>
      <c r="N17" s="203">
        <v>35</v>
      </c>
      <c r="O17" s="203">
        <v>0</v>
      </c>
      <c r="P17" s="203">
        <v>20.420000000000002</v>
      </c>
      <c r="Q17" s="203">
        <v>3.51</v>
      </c>
      <c r="R17" s="203">
        <v>6.87</v>
      </c>
      <c r="S17" s="203">
        <v>4.28</v>
      </c>
      <c r="T17" s="203">
        <v>0</v>
      </c>
      <c r="U17" s="203">
        <v>20.57</v>
      </c>
      <c r="V17" s="203">
        <v>3.07</v>
      </c>
      <c r="W17" s="203">
        <v>7.62</v>
      </c>
      <c r="X17" s="203">
        <v>24.04</v>
      </c>
      <c r="Y17" s="203">
        <v>0</v>
      </c>
      <c r="Z17">
        <v>0</v>
      </c>
      <c r="AA17" s="203">
        <v>11.56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19.21</v>
      </c>
      <c r="AQ17" s="203">
        <v>18.23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307.45999999999998</v>
      </c>
      <c r="M18" s="203">
        <v>27.12</v>
      </c>
      <c r="N18" s="203">
        <v>35</v>
      </c>
      <c r="O18" s="203">
        <v>0</v>
      </c>
      <c r="P18" s="203">
        <v>20.420000000000002</v>
      </c>
      <c r="Q18" s="203">
        <v>3.51</v>
      </c>
      <c r="R18" s="203">
        <v>6.87</v>
      </c>
      <c r="S18" s="203">
        <v>4.28</v>
      </c>
      <c r="T18" s="203">
        <v>0</v>
      </c>
      <c r="U18" s="203">
        <v>20.57</v>
      </c>
      <c r="V18" s="203">
        <v>3.07</v>
      </c>
      <c r="W18" s="203">
        <v>7.62</v>
      </c>
      <c r="X18" s="203">
        <v>24.04</v>
      </c>
      <c r="Y18" s="203">
        <v>0</v>
      </c>
      <c r="Z18">
        <v>0</v>
      </c>
      <c r="AA18" s="203">
        <v>11.56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19.21</v>
      </c>
      <c r="AQ18" s="203">
        <v>18.23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307.45999999999998</v>
      </c>
      <c r="M19" s="203">
        <v>27.12</v>
      </c>
      <c r="N19" s="203">
        <v>35</v>
      </c>
      <c r="O19" s="203">
        <v>0</v>
      </c>
      <c r="P19" s="203">
        <v>20.420000000000002</v>
      </c>
      <c r="Q19" s="203">
        <v>3.51</v>
      </c>
      <c r="R19" s="203">
        <v>6.87</v>
      </c>
      <c r="S19" s="203">
        <v>4.28</v>
      </c>
      <c r="T19" s="203">
        <v>0</v>
      </c>
      <c r="U19" s="203">
        <v>19.239999999999998</v>
      </c>
      <c r="V19" s="203">
        <v>3.07</v>
      </c>
      <c r="W19" s="203">
        <v>7.33</v>
      </c>
      <c r="X19" s="203">
        <v>24.04</v>
      </c>
      <c r="Y19" s="203">
        <v>0</v>
      </c>
      <c r="Z19">
        <v>0</v>
      </c>
      <c r="AA19" s="203">
        <v>11.86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19.21</v>
      </c>
      <c r="AQ19" s="203">
        <v>18.23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307.45999999999998</v>
      </c>
      <c r="M20" s="203">
        <v>27.12</v>
      </c>
      <c r="N20" s="203">
        <v>35</v>
      </c>
      <c r="O20" s="203">
        <v>0</v>
      </c>
      <c r="P20" s="203">
        <v>20.420000000000002</v>
      </c>
      <c r="Q20" s="203">
        <v>3.51</v>
      </c>
      <c r="R20" s="203">
        <v>6.87</v>
      </c>
      <c r="S20" s="203">
        <v>4.28</v>
      </c>
      <c r="T20" s="203">
        <v>0</v>
      </c>
      <c r="U20" s="203">
        <v>18.239999999999998</v>
      </c>
      <c r="V20" s="203">
        <v>3.07</v>
      </c>
      <c r="W20" s="203">
        <v>7.33</v>
      </c>
      <c r="X20" s="203">
        <v>24.04</v>
      </c>
      <c r="Y20" s="203">
        <v>0</v>
      </c>
      <c r="Z20">
        <v>0</v>
      </c>
      <c r="AA20" s="203">
        <v>11.86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19.21</v>
      </c>
      <c r="AQ20" s="203">
        <v>18.23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307.45999999999998</v>
      </c>
      <c r="M21" s="203">
        <v>27.12</v>
      </c>
      <c r="N21" s="203">
        <v>35</v>
      </c>
      <c r="O21" s="203">
        <v>0</v>
      </c>
      <c r="P21" s="203">
        <v>20.420000000000002</v>
      </c>
      <c r="Q21" s="203">
        <v>3.51</v>
      </c>
      <c r="R21" s="203">
        <v>6.87</v>
      </c>
      <c r="S21" s="203">
        <v>4.28</v>
      </c>
      <c r="T21" s="203">
        <v>0</v>
      </c>
      <c r="U21" s="203">
        <v>17.25</v>
      </c>
      <c r="V21" s="203">
        <v>3.07</v>
      </c>
      <c r="W21" s="203">
        <v>7.33</v>
      </c>
      <c r="X21" s="203">
        <v>24.04</v>
      </c>
      <c r="Y21" s="203">
        <v>0</v>
      </c>
      <c r="Z21">
        <v>0</v>
      </c>
      <c r="AA21" s="203">
        <v>11.86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19.21</v>
      </c>
      <c r="AQ21" s="203">
        <v>18.23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4.95</v>
      </c>
      <c r="L22" s="203">
        <v>307.45999999999998</v>
      </c>
      <c r="M22" s="203">
        <v>27.12</v>
      </c>
      <c r="N22" s="203">
        <v>35</v>
      </c>
      <c r="O22" s="203">
        <v>0</v>
      </c>
      <c r="P22" s="203">
        <v>20.420000000000002</v>
      </c>
      <c r="Q22" s="203">
        <v>3.51</v>
      </c>
      <c r="R22" s="203">
        <v>6.87</v>
      </c>
      <c r="S22" s="203">
        <v>4.28</v>
      </c>
      <c r="T22" s="203">
        <v>0</v>
      </c>
      <c r="U22" s="203">
        <v>16.25</v>
      </c>
      <c r="V22" s="203">
        <v>3.07</v>
      </c>
      <c r="W22" s="203">
        <v>7.33</v>
      </c>
      <c r="X22" s="203">
        <v>24.04</v>
      </c>
      <c r="Y22" s="203">
        <v>0</v>
      </c>
      <c r="Z22">
        <v>0</v>
      </c>
      <c r="AA22" s="203">
        <v>11.86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19.21</v>
      </c>
      <c r="AQ22" s="203">
        <v>18.23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4.95</v>
      </c>
      <c r="L23" s="203">
        <v>307.45999999999998</v>
      </c>
      <c r="M23" s="203">
        <v>27.12</v>
      </c>
      <c r="N23" s="203">
        <v>35</v>
      </c>
      <c r="O23" s="203">
        <v>0</v>
      </c>
      <c r="P23" s="203">
        <v>37.119999999999997</v>
      </c>
      <c r="Q23" s="203">
        <v>3.51</v>
      </c>
      <c r="R23" s="203">
        <v>6.87</v>
      </c>
      <c r="S23" s="203">
        <v>4.28</v>
      </c>
      <c r="T23" s="203">
        <v>0</v>
      </c>
      <c r="U23" s="203">
        <v>15.26</v>
      </c>
      <c r="V23" s="203">
        <v>2.95</v>
      </c>
      <c r="W23" s="203">
        <v>7.33</v>
      </c>
      <c r="X23" s="203">
        <v>24.04</v>
      </c>
      <c r="Y23" s="203">
        <v>0</v>
      </c>
      <c r="Z23">
        <v>0</v>
      </c>
      <c r="AA23" s="203">
        <v>11.86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19.41</v>
      </c>
      <c r="AQ23" s="203">
        <v>18.23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4.95</v>
      </c>
      <c r="L24" s="203">
        <v>307.45999999999998</v>
      </c>
      <c r="M24" s="203">
        <v>27.12</v>
      </c>
      <c r="N24" s="203">
        <v>35</v>
      </c>
      <c r="O24" s="203">
        <v>0</v>
      </c>
      <c r="P24" s="203">
        <v>37.119999999999997</v>
      </c>
      <c r="Q24" s="203">
        <v>3.51</v>
      </c>
      <c r="R24" s="203">
        <v>6.87</v>
      </c>
      <c r="S24" s="203">
        <v>4.28</v>
      </c>
      <c r="T24" s="203">
        <v>0</v>
      </c>
      <c r="U24" s="203">
        <v>14.26</v>
      </c>
      <c r="V24" s="203">
        <v>2.95</v>
      </c>
      <c r="W24" s="203">
        <v>7.33</v>
      </c>
      <c r="X24" s="203">
        <v>24.04</v>
      </c>
      <c r="Y24" s="203">
        <v>0</v>
      </c>
      <c r="Z24">
        <v>0</v>
      </c>
      <c r="AA24" s="203">
        <v>11.86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19.41</v>
      </c>
      <c r="AQ24" s="203">
        <v>18.23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4.95</v>
      </c>
      <c r="L25" s="203">
        <v>307.45999999999998</v>
      </c>
      <c r="M25" s="203">
        <v>27.12</v>
      </c>
      <c r="N25" s="203">
        <v>35</v>
      </c>
      <c r="O25" s="203">
        <v>0</v>
      </c>
      <c r="P25" s="203">
        <v>37.119999999999997</v>
      </c>
      <c r="Q25" s="203">
        <v>3.33</v>
      </c>
      <c r="R25" s="203">
        <v>6.87</v>
      </c>
      <c r="S25" s="203">
        <v>4.22</v>
      </c>
      <c r="T25" s="203">
        <v>0</v>
      </c>
      <c r="U25" s="203">
        <v>13.27</v>
      </c>
      <c r="V25" s="203">
        <v>2.95</v>
      </c>
      <c r="W25" s="203">
        <v>7.33</v>
      </c>
      <c r="X25" s="203">
        <v>24.04</v>
      </c>
      <c r="Y25" s="203">
        <v>0</v>
      </c>
      <c r="Z25">
        <v>0</v>
      </c>
      <c r="AA25" s="203">
        <v>11.86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19.22</v>
      </c>
      <c r="AQ25" s="203">
        <v>18.23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4.95</v>
      </c>
      <c r="L26" s="203">
        <v>307.45999999999998</v>
      </c>
      <c r="M26" s="203">
        <v>27.12</v>
      </c>
      <c r="N26" s="203">
        <v>35</v>
      </c>
      <c r="O26" s="203">
        <v>0</v>
      </c>
      <c r="P26" s="203">
        <v>37.119999999999997</v>
      </c>
      <c r="Q26" s="203">
        <v>3.33</v>
      </c>
      <c r="R26" s="203">
        <v>6.87</v>
      </c>
      <c r="S26" s="203">
        <v>4.28</v>
      </c>
      <c r="T26" s="203">
        <v>0</v>
      </c>
      <c r="U26" s="203">
        <v>12.27</v>
      </c>
      <c r="V26" s="203">
        <v>2.95</v>
      </c>
      <c r="W26" s="203">
        <v>7.33</v>
      </c>
      <c r="X26" s="203">
        <v>24.04</v>
      </c>
      <c r="Y26" s="203">
        <v>0</v>
      </c>
      <c r="Z26">
        <v>0</v>
      </c>
      <c r="AA26" s="203">
        <v>11.86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19.22</v>
      </c>
      <c r="AQ26" s="203">
        <v>18.23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4.95</v>
      </c>
      <c r="L27" s="203">
        <v>307.45999999999998</v>
      </c>
      <c r="M27" s="203">
        <v>25.18</v>
      </c>
      <c r="N27" s="203">
        <v>33.729999999999997</v>
      </c>
      <c r="O27" s="203">
        <v>0</v>
      </c>
      <c r="P27" s="203">
        <v>37.119999999999997</v>
      </c>
      <c r="Q27" s="203">
        <v>5.69</v>
      </c>
      <c r="R27" s="203">
        <v>6.65</v>
      </c>
      <c r="S27" s="203">
        <v>7.58</v>
      </c>
      <c r="T27" s="203">
        <v>0</v>
      </c>
      <c r="U27" s="203">
        <v>11.61</v>
      </c>
      <c r="V27" s="203">
        <v>4.63</v>
      </c>
      <c r="W27" s="203">
        <v>13.33</v>
      </c>
      <c r="X27" s="203">
        <v>43.72</v>
      </c>
      <c r="Y27" s="203">
        <v>0</v>
      </c>
      <c r="Z27">
        <v>0</v>
      </c>
      <c r="AA27" s="203">
        <v>11.86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37.44</v>
      </c>
      <c r="AQ27" s="203">
        <v>26.59</v>
      </c>
      <c r="AR27" s="203">
        <v>0.17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4.95</v>
      </c>
      <c r="L28" s="203">
        <v>307.45</v>
      </c>
      <c r="M28" s="203">
        <v>27.12</v>
      </c>
      <c r="N28" s="203">
        <v>35</v>
      </c>
      <c r="O28" s="203">
        <v>0</v>
      </c>
      <c r="P28" s="203">
        <v>37.049999999999997</v>
      </c>
      <c r="Q28" s="203">
        <v>6.06</v>
      </c>
      <c r="R28" s="203">
        <v>6.87</v>
      </c>
      <c r="S28" s="203">
        <v>7.78</v>
      </c>
      <c r="T28" s="203">
        <v>0</v>
      </c>
      <c r="U28" s="203">
        <v>11.61</v>
      </c>
      <c r="V28" s="203">
        <v>4.72</v>
      </c>
      <c r="W28" s="203">
        <v>13.28</v>
      </c>
      <c r="X28" s="203">
        <v>43.47</v>
      </c>
      <c r="Y28" s="203">
        <v>0</v>
      </c>
      <c r="Z28">
        <v>0</v>
      </c>
      <c r="AA28" s="203">
        <v>11.86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37.44</v>
      </c>
      <c r="AQ28" s="203">
        <v>26.58</v>
      </c>
      <c r="AR28" s="203">
        <v>0.32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4.95</v>
      </c>
      <c r="L29" s="203">
        <v>384.29</v>
      </c>
      <c r="M29" s="203">
        <v>27.12</v>
      </c>
      <c r="N29" s="203">
        <v>35</v>
      </c>
      <c r="O29" s="203">
        <v>0</v>
      </c>
      <c r="P29" s="203">
        <v>37.119999999999997</v>
      </c>
      <c r="Q29" s="203">
        <v>6.06</v>
      </c>
      <c r="R29" s="203">
        <v>11.86</v>
      </c>
      <c r="S29" s="203">
        <v>7.78</v>
      </c>
      <c r="T29" s="203">
        <v>0</v>
      </c>
      <c r="U29" s="203">
        <v>11.61</v>
      </c>
      <c r="V29" s="203">
        <v>4.72</v>
      </c>
      <c r="W29" s="203">
        <v>13.33</v>
      </c>
      <c r="X29" s="203">
        <v>43.72</v>
      </c>
      <c r="Y29" s="203">
        <v>0</v>
      </c>
      <c r="Z29">
        <v>0</v>
      </c>
      <c r="AA29" s="203">
        <v>11.86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37.44</v>
      </c>
      <c r="AQ29" s="203">
        <v>26.58</v>
      </c>
      <c r="AR29" s="203">
        <v>0.76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4.95</v>
      </c>
      <c r="L30" s="203">
        <v>432.36</v>
      </c>
      <c r="M30" s="203">
        <v>27.12</v>
      </c>
      <c r="N30" s="203">
        <v>35</v>
      </c>
      <c r="O30" s="203">
        <v>0</v>
      </c>
      <c r="P30" s="203">
        <v>37.119999999999997</v>
      </c>
      <c r="Q30" s="203">
        <v>6.06</v>
      </c>
      <c r="R30" s="203">
        <v>12.5</v>
      </c>
      <c r="S30" s="203">
        <v>7.78</v>
      </c>
      <c r="T30" s="203">
        <v>0</v>
      </c>
      <c r="U30" s="203">
        <v>11.61</v>
      </c>
      <c r="V30" s="203">
        <v>4.72</v>
      </c>
      <c r="W30" s="203">
        <v>13.33</v>
      </c>
      <c r="X30" s="203">
        <v>43.72</v>
      </c>
      <c r="Y30" s="203">
        <v>0</v>
      </c>
      <c r="Z30">
        <v>0</v>
      </c>
      <c r="AA30" s="203">
        <v>11.86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37.44</v>
      </c>
      <c r="AQ30" s="203">
        <v>26.58</v>
      </c>
      <c r="AR30" s="203">
        <v>2.62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4.95</v>
      </c>
      <c r="L31" s="203">
        <v>480.4</v>
      </c>
      <c r="M31" s="203">
        <v>27.12</v>
      </c>
      <c r="N31" s="203">
        <v>35</v>
      </c>
      <c r="O31" s="203">
        <v>0</v>
      </c>
      <c r="P31" s="203">
        <v>37.119999999999997</v>
      </c>
      <c r="Q31" s="203">
        <v>6.06</v>
      </c>
      <c r="R31" s="203">
        <v>12.5</v>
      </c>
      <c r="S31" s="203">
        <v>7.78</v>
      </c>
      <c r="T31" s="203">
        <v>0</v>
      </c>
      <c r="U31" s="203">
        <v>11.61</v>
      </c>
      <c r="V31" s="203">
        <v>4.72</v>
      </c>
      <c r="W31" s="203">
        <v>13.33</v>
      </c>
      <c r="X31" s="203">
        <v>43.72</v>
      </c>
      <c r="Y31" s="203">
        <v>0</v>
      </c>
      <c r="Z31">
        <v>0</v>
      </c>
      <c r="AA31" s="203">
        <v>11.86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37.44</v>
      </c>
      <c r="AQ31" s="203">
        <v>26.58</v>
      </c>
      <c r="AR31" s="203">
        <v>7.63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556.79</v>
      </c>
      <c r="M32" s="203">
        <v>27.12</v>
      </c>
      <c r="N32" s="203">
        <v>35</v>
      </c>
      <c r="O32" s="203">
        <v>0</v>
      </c>
      <c r="P32" s="203">
        <v>37.119999999999997</v>
      </c>
      <c r="Q32" s="203">
        <v>6.06</v>
      </c>
      <c r="R32" s="203">
        <v>12.5</v>
      </c>
      <c r="S32" s="203">
        <v>7.78</v>
      </c>
      <c r="T32" s="203">
        <v>0</v>
      </c>
      <c r="U32" s="203">
        <v>11.61</v>
      </c>
      <c r="V32" s="203">
        <v>4.72</v>
      </c>
      <c r="W32" s="203">
        <v>13.33</v>
      </c>
      <c r="X32" s="203">
        <v>43.72</v>
      </c>
      <c r="Y32" s="203">
        <v>0</v>
      </c>
      <c r="Z32">
        <v>0</v>
      </c>
      <c r="AA32" s="203">
        <v>11.86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37.44</v>
      </c>
      <c r="AQ32" s="203">
        <v>26.58</v>
      </c>
      <c r="AR32" s="203">
        <v>13.96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556.79</v>
      </c>
      <c r="M33" s="203">
        <v>27.12</v>
      </c>
      <c r="N33" s="203">
        <v>35</v>
      </c>
      <c r="O33" s="203">
        <v>0</v>
      </c>
      <c r="P33" s="203">
        <v>37.119999999999997</v>
      </c>
      <c r="Q33" s="203">
        <v>6.06</v>
      </c>
      <c r="R33" s="203">
        <v>12.5</v>
      </c>
      <c r="S33" s="203">
        <v>7.78</v>
      </c>
      <c r="T33" s="203">
        <v>0</v>
      </c>
      <c r="U33" s="203">
        <v>11.61</v>
      </c>
      <c r="V33" s="203">
        <v>4.72</v>
      </c>
      <c r="W33" s="203">
        <v>13.33</v>
      </c>
      <c r="X33" s="203">
        <v>43.72</v>
      </c>
      <c r="Y33" s="203">
        <v>0</v>
      </c>
      <c r="Z33">
        <v>0</v>
      </c>
      <c r="AA33" s="203">
        <v>11.86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37.44</v>
      </c>
      <c r="AQ33" s="203">
        <v>26.58</v>
      </c>
      <c r="AR33" s="203">
        <v>18.98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556.79</v>
      </c>
      <c r="M34" s="203">
        <v>27.12</v>
      </c>
      <c r="N34" s="203">
        <v>35</v>
      </c>
      <c r="O34" s="203">
        <v>0</v>
      </c>
      <c r="P34" s="203">
        <v>37.119999999999997</v>
      </c>
      <c r="Q34" s="203">
        <v>6.06</v>
      </c>
      <c r="R34" s="203">
        <v>12.5</v>
      </c>
      <c r="S34" s="203">
        <v>7.78</v>
      </c>
      <c r="T34" s="203">
        <v>0</v>
      </c>
      <c r="U34" s="203">
        <v>11.61</v>
      </c>
      <c r="V34" s="203">
        <v>4.72</v>
      </c>
      <c r="W34" s="203">
        <v>13.33</v>
      </c>
      <c r="X34" s="203">
        <v>43.72</v>
      </c>
      <c r="Y34" s="203">
        <v>0</v>
      </c>
      <c r="Z34">
        <v>0</v>
      </c>
      <c r="AA34" s="203">
        <v>11.86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37.44</v>
      </c>
      <c r="AQ34" s="203">
        <v>26.58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556.79</v>
      </c>
      <c r="M35" s="203">
        <v>27.12</v>
      </c>
      <c r="N35" s="203">
        <v>35</v>
      </c>
      <c r="O35" s="203">
        <v>0</v>
      </c>
      <c r="P35" s="203">
        <v>37.119999999999997</v>
      </c>
      <c r="Q35" s="203">
        <v>6.06</v>
      </c>
      <c r="R35" s="203">
        <v>12.5</v>
      </c>
      <c r="S35" s="203">
        <v>7.78</v>
      </c>
      <c r="T35" s="203">
        <v>0</v>
      </c>
      <c r="U35" s="203">
        <v>11.61</v>
      </c>
      <c r="V35" s="203">
        <v>4.72</v>
      </c>
      <c r="W35" s="203">
        <v>13.33</v>
      </c>
      <c r="X35" s="203">
        <v>43.72</v>
      </c>
      <c r="Y35" s="203">
        <v>0</v>
      </c>
      <c r="Z35">
        <v>0</v>
      </c>
      <c r="AA35" s="203">
        <v>11.86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37.44</v>
      </c>
      <c r="AQ35" s="203">
        <v>26.58</v>
      </c>
      <c r="AR35" s="203">
        <v>20.5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556.79</v>
      </c>
      <c r="M36" s="203">
        <v>27.12</v>
      </c>
      <c r="N36" s="203">
        <v>35</v>
      </c>
      <c r="O36" s="203">
        <v>0</v>
      </c>
      <c r="P36" s="203">
        <v>37.119999999999997</v>
      </c>
      <c r="Q36" s="203">
        <v>6.06</v>
      </c>
      <c r="R36" s="203">
        <v>12.5</v>
      </c>
      <c r="S36" s="203">
        <v>7.78</v>
      </c>
      <c r="T36" s="203">
        <v>0</v>
      </c>
      <c r="U36" s="203">
        <v>11.61</v>
      </c>
      <c r="V36" s="203">
        <v>4.72</v>
      </c>
      <c r="W36" s="203">
        <v>13.33</v>
      </c>
      <c r="X36" s="203">
        <v>43.72</v>
      </c>
      <c r="Y36" s="203">
        <v>0</v>
      </c>
      <c r="Z36">
        <v>0</v>
      </c>
      <c r="AA36" s="203">
        <v>11.86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37.44</v>
      </c>
      <c r="AQ36" s="203">
        <v>26.58</v>
      </c>
      <c r="AR36" s="203">
        <v>23.2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556.79</v>
      </c>
      <c r="M37" s="203">
        <v>27.12</v>
      </c>
      <c r="N37" s="203">
        <v>35</v>
      </c>
      <c r="O37" s="203">
        <v>0</v>
      </c>
      <c r="P37" s="203">
        <v>37.119999999999997</v>
      </c>
      <c r="Q37" s="203">
        <v>6.06</v>
      </c>
      <c r="R37" s="203">
        <v>12.5</v>
      </c>
      <c r="S37" s="203">
        <v>7.78</v>
      </c>
      <c r="T37" s="203">
        <v>0</v>
      </c>
      <c r="U37" s="203">
        <v>11.61</v>
      </c>
      <c r="V37" s="203">
        <v>4.72</v>
      </c>
      <c r="W37" s="203">
        <v>13.33</v>
      </c>
      <c r="X37" s="203">
        <v>43.72</v>
      </c>
      <c r="Y37" s="203">
        <v>0</v>
      </c>
      <c r="Z37">
        <v>0</v>
      </c>
      <c r="AA37" s="203">
        <v>11.86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37.44</v>
      </c>
      <c r="AQ37" s="203">
        <v>26.58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556.79</v>
      </c>
      <c r="M38" s="203">
        <v>27.12</v>
      </c>
      <c r="N38" s="203">
        <v>35</v>
      </c>
      <c r="O38" s="203">
        <v>0</v>
      </c>
      <c r="P38" s="203">
        <v>37.119999999999997</v>
      </c>
      <c r="Q38" s="203">
        <v>6.06</v>
      </c>
      <c r="R38" s="203">
        <v>12.5</v>
      </c>
      <c r="S38" s="203">
        <v>7.78</v>
      </c>
      <c r="T38" s="203">
        <v>0</v>
      </c>
      <c r="U38" s="203">
        <v>11.61</v>
      </c>
      <c r="V38" s="203">
        <v>4.72</v>
      </c>
      <c r="W38" s="203">
        <v>13.33</v>
      </c>
      <c r="X38" s="203">
        <v>43.72</v>
      </c>
      <c r="Y38" s="203">
        <v>0</v>
      </c>
      <c r="Z38">
        <v>0</v>
      </c>
      <c r="AA38" s="203">
        <v>11.86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37.44</v>
      </c>
      <c r="AQ38" s="203">
        <v>26.58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525.49</v>
      </c>
      <c r="M39" s="203">
        <v>27.12</v>
      </c>
      <c r="N39" s="203">
        <v>35</v>
      </c>
      <c r="O39" s="203">
        <v>0</v>
      </c>
      <c r="P39" s="203">
        <v>37.119999999999997</v>
      </c>
      <c r="Q39" s="203">
        <v>6.06</v>
      </c>
      <c r="R39" s="203">
        <v>12.5</v>
      </c>
      <c r="S39" s="203">
        <v>7.78</v>
      </c>
      <c r="T39" s="203">
        <v>0</v>
      </c>
      <c r="U39" s="203">
        <v>11.61</v>
      </c>
      <c r="V39" s="203">
        <v>4.72</v>
      </c>
      <c r="W39" s="203">
        <v>13.33</v>
      </c>
      <c r="X39" s="203">
        <v>43.72</v>
      </c>
      <c r="Y39" s="203">
        <v>0</v>
      </c>
      <c r="Z39">
        <v>0</v>
      </c>
      <c r="AA39" s="203">
        <v>11.56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37.44</v>
      </c>
      <c r="AQ39" s="203">
        <v>26.58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525.49</v>
      </c>
      <c r="M40" s="203">
        <v>27.12</v>
      </c>
      <c r="N40" s="203">
        <v>35</v>
      </c>
      <c r="O40" s="203">
        <v>0</v>
      </c>
      <c r="P40" s="203">
        <v>37.119999999999997</v>
      </c>
      <c r="Q40" s="203">
        <v>6.06</v>
      </c>
      <c r="R40" s="203">
        <v>12.5</v>
      </c>
      <c r="S40" s="203">
        <v>7.78</v>
      </c>
      <c r="T40" s="203">
        <v>0</v>
      </c>
      <c r="U40" s="203">
        <v>11.61</v>
      </c>
      <c r="V40" s="203">
        <v>4.72</v>
      </c>
      <c r="W40" s="203">
        <v>13.33</v>
      </c>
      <c r="X40" s="203">
        <v>43.72</v>
      </c>
      <c r="Y40" s="203">
        <v>0</v>
      </c>
      <c r="Z40">
        <v>0</v>
      </c>
      <c r="AA40" s="203">
        <v>11.56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37.44</v>
      </c>
      <c r="AQ40" s="203">
        <v>26.58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478.37</v>
      </c>
      <c r="M41" s="203">
        <v>27.12</v>
      </c>
      <c r="N41" s="203">
        <v>35</v>
      </c>
      <c r="O41" s="203">
        <v>0</v>
      </c>
      <c r="P41" s="203">
        <v>37.119999999999997</v>
      </c>
      <c r="Q41" s="203">
        <v>6.06</v>
      </c>
      <c r="R41" s="203">
        <v>12.5</v>
      </c>
      <c r="S41" s="203">
        <v>7.78</v>
      </c>
      <c r="T41" s="203">
        <v>0</v>
      </c>
      <c r="U41" s="203">
        <v>11.61</v>
      </c>
      <c r="V41" s="203">
        <v>4.72</v>
      </c>
      <c r="W41" s="203">
        <v>13.33</v>
      </c>
      <c r="X41" s="203">
        <v>43.72</v>
      </c>
      <c r="Y41" s="203">
        <v>0</v>
      </c>
      <c r="Z41">
        <v>0</v>
      </c>
      <c r="AA41" s="203">
        <v>11.56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37.44</v>
      </c>
      <c r="AQ41" s="203">
        <v>26.58</v>
      </c>
      <c r="AR41" s="203">
        <v>24.26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478.37</v>
      </c>
      <c r="M42" s="203">
        <v>27.12</v>
      </c>
      <c r="N42" s="203">
        <v>35</v>
      </c>
      <c r="O42" s="203">
        <v>0</v>
      </c>
      <c r="P42" s="203">
        <v>37.119999999999997</v>
      </c>
      <c r="Q42" s="203">
        <v>6.06</v>
      </c>
      <c r="R42" s="203">
        <v>12.5</v>
      </c>
      <c r="S42" s="203">
        <v>7.78</v>
      </c>
      <c r="T42" s="203">
        <v>0</v>
      </c>
      <c r="U42" s="203">
        <v>11.61</v>
      </c>
      <c r="V42" s="203">
        <v>4.72</v>
      </c>
      <c r="W42" s="203">
        <v>13.33</v>
      </c>
      <c r="X42" s="203">
        <v>43.72</v>
      </c>
      <c r="Y42" s="203">
        <v>0</v>
      </c>
      <c r="Z42">
        <v>0</v>
      </c>
      <c r="AA42" s="203">
        <v>11.56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37.44</v>
      </c>
      <c r="AQ42" s="203">
        <v>26.58</v>
      </c>
      <c r="AR42" s="203">
        <v>24.26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8.99</v>
      </c>
      <c r="L43" s="203">
        <v>478.37</v>
      </c>
      <c r="M43" s="203">
        <v>27.12</v>
      </c>
      <c r="N43" s="203">
        <v>35</v>
      </c>
      <c r="O43" s="203">
        <v>0</v>
      </c>
      <c r="P43" s="203">
        <v>37.119999999999997</v>
      </c>
      <c r="Q43" s="203">
        <v>6.06</v>
      </c>
      <c r="R43" s="203">
        <v>12.5</v>
      </c>
      <c r="S43" s="203">
        <v>7.78</v>
      </c>
      <c r="T43" s="203">
        <v>0</v>
      </c>
      <c r="U43" s="203">
        <v>11.61</v>
      </c>
      <c r="V43" s="203">
        <v>4.72</v>
      </c>
      <c r="W43" s="203">
        <v>13.33</v>
      </c>
      <c r="X43" s="203">
        <v>43.72</v>
      </c>
      <c r="Y43" s="203">
        <v>0</v>
      </c>
      <c r="Z43">
        <v>0</v>
      </c>
      <c r="AA43" s="203">
        <v>11.56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37.44</v>
      </c>
      <c r="AQ43" s="203">
        <v>26.58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8.99</v>
      </c>
      <c r="L44" s="203">
        <v>478.37</v>
      </c>
      <c r="M44" s="203">
        <v>27.12</v>
      </c>
      <c r="N44" s="203">
        <v>35</v>
      </c>
      <c r="O44" s="203">
        <v>0</v>
      </c>
      <c r="P44" s="203">
        <v>37.119999999999997</v>
      </c>
      <c r="Q44" s="203">
        <v>6.06</v>
      </c>
      <c r="R44" s="203">
        <v>12.5</v>
      </c>
      <c r="S44" s="203">
        <v>7.78</v>
      </c>
      <c r="T44" s="203">
        <v>0</v>
      </c>
      <c r="U44" s="203">
        <v>11.61</v>
      </c>
      <c r="V44" s="203">
        <v>4.72</v>
      </c>
      <c r="W44" s="203">
        <v>13.33</v>
      </c>
      <c r="X44" s="203">
        <v>43.72</v>
      </c>
      <c r="Y44" s="203">
        <v>0</v>
      </c>
      <c r="Z44">
        <v>0</v>
      </c>
      <c r="AA44" s="203">
        <v>11.56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37.44</v>
      </c>
      <c r="AQ44" s="203">
        <v>26.58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8.99</v>
      </c>
      <c r="L45" s="203">
        <v>459.23</v>
      </c>
      <c r="M45" s="203">
        <v>27.12</v>
      </c>
      <c r="N45" s="203">
        <v>35</v>
      </c>
      <c r="O45" s="203">
        <v>0</v>
      </c>
      <c r="P45" s="203">
        <v>37.119999999999997</v>
      </c>
      <c r="Q45" s="203">
        <v>6.06</v>
      </c>
      <c r="R45" s="203">
        <v>12.5</v>
      </c>
      <c r="S45" s="203">
        <v>7.78</v>
      </c>
      <c r="T45" s="203">
        <v>0</v>
      </c>
      <c r="U45" s="203">
        <v>11.61</v>
      </c>
      <c r="V45" s="203">
        <v>4.72</v>
      </c>
      <c r="W45" s="203">
        <v>13.33</v>
      </c>
      <c r="X45" s="203">
        <v>43.72</v>
      </c>
      <c r="Y45" s="203">
        <v>0</v>
      </c>
      <c r="Z45">
        <v>0</v>
      </c>
      <c r="AA45" s="203">
        <v>11.56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37.44</v>
      </c>
      <c r="AQ45" s="203">
        <v>26.58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8.99</v>
      </c>
      <c r="L46" s="203">
        <v>459.23</v>
      </c>
      <c r="M46" s="203">
        <v>27.12</v>
      </c>
      <c r="N46" s="203">
        <v>35</v>
      </c>
      <c r="O46" s="203">
        <v>0</v>
      </c>
      <c r="P46" s="203">
        <v>37.119999999999997</v>
      </c>
      <c r="Q46" s="203">
        <v>6.06</v>
      </c>
      <c r="R46" s="203">
        <v>12.5</v>
      </c>
      <c r="S46" s="203">
        <v>7.78</v>
      </c>
      <c r="T46" s="203">
        <v>0</v>
      </c>
      <c r="U46" s="203">
        <v>11.61</v>
      </c>
      <c r="V46" s="203">
        <v>4.72</v>
      </c>
      <c r="W46" s="203">
        <v>13.33</v>
      </c>
      <c r="X46" s="203">
        <v>43.72</v>
      </c>
      <c r="Y46" s="203">
        <v>0</v>
      </c>
      <c r="Z46">
        <v>0</v>
      </c>
      <c r="AA46" s="203">
        <v>11.56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37.44</v>
      </c>
      <c r="AQ46" s="203">
        <v>26.58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483.65</v>
      </c>
      <c r="M47" s="203">
        <v>27.12</v>
      </c>
      <c r="N47" s="203">
        <v>35</v>
      </c>
      <c r="O47" s="203">
        <v>0</v>
      </c>
      <c r="P47" s="203">
        <v>37.119999999999997</v>
      </c>
      <c r="Q47" s="203">
        <v>6.06</v>
      </c>
      <c r="R47" s="203">
        <v>12.5</v>
      </c>
      <c r="S47" s="203">
        <v>7.78</v>
      </c>
      <c r="T47" s="203">
        <v>0</v>
      </c>
      <c r="U47" s="203">
        <v>11.61</v>
      </c>
      <c r="V47" s="203">
        <v>4.72</v>
      </c>
      <c r="W47" s="203">
        <v>13.33</v>
      </c>
      <c r="X47" s="203">
        <v>43.72</v>
      </c>
      <c r="Y47" s="203">
        <v>0</v>
      </c>
      <c r="Z47">
        <v>0</v>
      </c>
      <c r="AA47" s="203">
        <v>11.56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37.44</v>
      </c>
      <c r="AQ47" s="203">
        <v>26.58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432.36</v>
      </c>
      <c r="M48" s="203">
        <v>27.12</v>
      </c>
      <c r="N48" s="203">
        <v>35</v>
      </c>
      <c r="O48" s="203">
        <v>0</v>
      </c>
      <c r="P48" s="203">
        <v>37.119999999999997</v>
      </c>
      <c r="Q48" s="203">
        <v>6.06</v>
      </c>
      <c r="R48" s="203">
        <v>12.5</v>
      </c>
      <c r="S48" s="203">
        <v>7.78</v>
      </c>
      <c r="T48" s="203">
        <v>0</v>
      </c>
      <c r="U48" s="203">
        <v>11.61</v>
      </c>
      <c r="V48" s="203">
        <v>4.72</v>
      </c>
      <c r="W48" s="203">
        <v>13.33</v>
      </c>
      <c r="X48" s="203">
        <v>43.72</v>
      </c>
      <c r="Y48" s="203">
        <v>0</v>
      </c>
      <c r="Z48">
        <v>0</v>
      </c>
      <c r="AA48" s="203">
        <v>11.56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37.44</v>
      </c>
      <c r="AQ48" s="203">
        <v>26.58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4.95</v>
      </c>
      <c r="L49" s="203">
        <v>355.49</v>
      </c>
      <c r="M49" s="203">
        <v>27.12</v>
      </c>
      <c r="N49" s="203">
        <v>35</v>
      </c>
      <c r="O49" s="203">
        <v>0</v>
      </c>
      <c r="P49" s="203">
        <v>37.119999999999997</v>
      </c>
      <c r="Q49" s="203">
        <v>6.06</v>
      </c>
      <c r="R49" s="203">
        <v>6.87</v>
      </c>
      <c r="S49" s="203">
        <v>7.78</v>
      </c>
      <c r="T49" s="203">
        <v>0</v>
      </c>
      <c r="U49" s="203">
        <v>11.61</v>
      </c>
      <c r="V49" s="203">
        <v>4.72</v>
      </c>
      <c r="W49" s="203">
        <v>13.33</v>
      </c>
      <c r="X49" s="203">
        <v>43.72</v>
      </c>
      <c r="Y49" s="203">
        <v>0</v>
      </c>
      <c r="Z49">
        <v>0</v>
      </c>
      <c r="AA49" s="203">
        <v>11.56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37.44</v>
      </c>
      <c r="AQ49" s="203">
        <v>26.58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5.15</v>
      </c>
      <c r="L50" s="203">
        <v>307.45999999999998</v>
      </c>
      <c r="M50" s="203">
        <v>27.12</v>
      </c>
      <c r="N50" s="203">
        <v>35</v>
      </c>
      <c r="O50" s="203">
        <v>0</v>
      </c>
      <c r="P50" s="203">
        <v>37.119999999999997</v>
      </c>
      <c r="Q50" s="203">
        <v>6.06</v>
      </c>
      <c r="R50" s="203">
        <v>6.87</v>
      </c>
      <c r="S50" s="203">
        <v>7.78</v>
      </c>
      <c r="T50" s="203">
        <v>0</v>
      </c>
      <c r="U50" s="203">
        <v>11.61</v>
      </c>
      <c r="V50" s="203">
        <v>4.72</v>
      </c>
      <c r="W50" s="203">
        <v>13.32</v>
      </c>
      <c r="X50" s="203">
        <v>43.72</v>
      </c>
      <c r="Y50" s="203">
        <v>0</v>
      </c>
      <c r="Z50">
        <v>0</v>
      </c>
      <c r="AA50" s="203">
        <v>11.56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37.44</v>
      </c>
      <c r="AQ50" s="203">
        <v>26.59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5.15</v>
      </c>
      <c r="L51" s="203">
        <v>307.45999999999998</v>
      </c>
      <c r="M51" s="203">
        <v>27.12</v>
      </c>
      <c r="N51" s="203">
        <v>35</v>
      </c>
      <c r="O51" s="203">
        <v>0</v>
      </c>
      <c r="P51" s="203">
        <v>37.119999999999997</v>
      </c>
      <c r="Q51" s="203">
        <v>3.59</v>
      </c>
      <c r="R51" s="203">
        <v>6.87</v>
      </c>
      <c r="S51" s="203">
        <v>4.28</v>
      </c>
      <c r="T51" s="203">
        <v>0</v>
      </c>
      <c r="U51" s="203">
        <v>11.61</v>
      </c>
      <c r="V51" s="203">
        <v>2.59</v>
      </c>
      <c r="W51" s="203">
        <v>13.33</v>
      </c>
      <c r="X51" s="203">
        <v>43.72</v>
      </c>
      <c r="Y51" s="203">
        <v>0</v>
      </c>
      <c r="Z51">
        <v>0</v>
      </c>
      <c r="AA51" s="203">
        <v>11.56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19.22</v>
      </c>
      <c r="AQ51" s="203">
        <v>18.23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5.15</v>
      </c>
      <c r="L52" s="203">
        <v>307.45999999999998</v>
      </c>
      <c r="M52" s="203">
        <v>27.12</v>
      </c>
      <c r="N52" s="203">
        <v>35</v>
      </c>
      <c r="O52" s="203">
        <v>0</v>
      </c>
      <c r="P52" s="203">
        <v>37.119999999999997</v>
      </c>
      <c r="Q52" s="203">
        <v>3.51</v>
      </c>
      <c r="R52" s="203">
        <v>6.87</v>
      </c>
      <c r="S52" s="203">
        <v>4.28</v>
      </c>
      <c r="T52" s="203">
        <v>0</v>
      </c>
      <c r="U52" s="203">
        <v>11.61</v>
      </c>
      <c r="V52" s="203">
        <v>2.59</v>
      </c>
      <c r="W52" s="203">
        <v>13.33</v>
      </c>
      <c r="X52" s="203">
        <v>43.72</v>
      </c>
      <c r="Y52" s="203">
        <v>0</v>
      </c>
      <c r="Z52">
        <v>0</v>
      </c>
      <c r="AA52" s="203">
        <v>11.56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19.22</v>
      </c>
      <c r="AQ52" s="203">
        <v>18.23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5.15</v>
      </c>
      <c r="L53" s="203">
        <v>307.45999999999998</v>
      </c>
      <c r="M53" s="203">
        <v>27.12</v>
      </c>
      <c r="N53" s="203">
        <v>35</v>
      </c>
      <c r="O53" s="203">
        <v>0</v>
      </c>
      <c r="P53" s="203">
        <v>37.119999999999997</v>
      </c>
      <c r="Q53" s="203">
        <v>3.51</v>
      </c>
      <c r="R53" s="203">
        <v>6.87</v>
      </c>
      <c r="S53" s="203">
        <v>4.28</v>
      </c>
      <c r="T53" s="203">
        <v>0</v>
      </c>
      <c r="U53" s="203">
        <v>11.61</v>
      </c>
      <c r="V53" s="203">
        <v>2.59</v>
      </c>
      <c r="W53" s="203">
        <v>13.33</v>
      </c>
      <c r="X53" s="203">
        <v>43.72</v>
      </c>
      <c r="Y53" s="203">
        <v>0</v>
      </c>
      <c r="Z53">
        <v>0</v>
      </c>
      <c r="AA53" s="203">
        <v>11.56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19.22</v>
      </c>
      <c r="AQ53" s="203">
        <v>18.23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5.15</v>
      </c>
      <c r="L54" s="203">
        <v>307.45999999999998</v>
      </c>
      <c r="M54" s="203">
        <v>27.12</v>
      </c>
      <c r="N54" s="203">
        <v>35</v>
      </c>
      <c r="O54" s="203">
        <v>0</v>
      </c>
      <c r="P54" s="203">
        <v>37.119999999999997</v>
      </c>
      <c r="Q54" s="203">
        <v>3.51</v>
      </c>
      <c r="R54" s="203">
        <v>6.87</v>
      </c>
      <c r="S54" s="203">
        <v>4.28</v>
      </c>
      <c r="T54" s="203">
        <v>0</v>
      </c>
      <c r="U54" s="203">
        <v>11.61</v>
      </c>
      <c r="V54" s="203">
        <v>2.59</v>
      </c>
      <c r="W54" s="203">
        <v>13.33</v>
      </c>
      <c r="X54" s="203">
        <v>43.72</v>
      </c>
      <c r="Y54" s="203">
        <v>0</v>
      </c>
      <c r="Z54">
        <v>0</v>
      </c>
      <c r="AA54" s="203">
        <v>11.56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19.22</v>
      </c>
      <c r="AQ54" s="203">
        <v>18.23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5.15</v>
      </c>
      <c r="L55" s="203">
        <v>307.45999999999998</v>
      </c>
      <c r="M55" s="203">
        <v>27.12</v>
      </c>
      <c r="N55" s="203">
        <v>35</v>
      </c>
      <c r="O55" s="203">
        <v>0</v>
      </c>
      <c r="P55" s="203">
        <v>37.119999999999997</v>
      </c>
      <c r="Q55" s="203">
        <v>3.51</v>
      </c>
      <c r="R55" s="203">
        <v>6.87</v>
      </c>
      <c r="S55" s="203">
        <v>4.28</v>
      </c>
      <c r="T55" s="203">
        <v>0</v>
      </c>
      <c r="U55" s="203">
        <v>11.61</v>
      </c>
      <c r="V55" s="203">
        <v>2.59</v>
      </c>
      <c r="W55" s="203">
        <v>13.33</v>
      </c>
      <c r="X55" s="203">
        <v>43.72</v>
      </c>
      <c r="Y55" s="203">
        <v>0</v>
      </c>
      <c r="Z55">
        <v>0</v>
      </c>
      <c r="AA55" s="203">
        <v>11.56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19.22</v>
      </c>
      <c r="AQ55" s="203">
        <v>18.23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307.45999999999998</v>
      </c>
      <c r="M56" s="203">
        <v>27.12</v>
      </c>
      <c r="N56" s="203">
        <v>35</v>
      </c>
      <c r="O56" s="203">
        <v>0</v>
      </c>
      <c r="P56" s="203">
        <v>37.119999999999997</v>
      </c>
      <c r="Q56" s="203">
        <v>3.51</v>
      </c>
      <c r="R56" s="203">
        <v>6.87</v>
      </c>
      <c r="S56" s="203">
        <v>4.28</v>
      </c>
      <c r="T56" s="203">
        <v>0</v>
      </c>
      <c r="U56" s="203">
        <v>11.61</v>
      </c>
      <c r="V56" s="203">
        <v>2.59</v>
      </c>
      <c r="W56" s="203">
        <v>13.33</v>
      </c>
      <c r="X56" s="203">
        <v>43.72</v>
      </c>
      <c r="Y56" s="203">
        <v>0</v>
      </c>
      <c r="Z56">
        <v>0</v>
      </c>
      <c r="AA56" s="203">
        <v>11.56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19.22</v>
      </c>
      <c r="AQ56" s="203">
        <v>18.23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307.04000000000002</v>
      </c>
      <c r="M57" s="203">
        <v>27.12</v>
      </c>
      <c r="N57" s="203">
        <v>35</v>
      </c>
      <c r="O57" s="203">
        <v>0</v>
      </c>
      <c r="P57" s="203">
        <v>37.119999999999997</v>
      </c>
      <c r="Q57" s="203">
        <v>3.51</v>
      </c>
      <c r="R57" s="203">
        <v>6.87</v>
      </c>
      <c r="S57" s="203">
        <v>4.28</v>
      </c>
      <c r="T57" s="203">
        <v>0</v>
      </c>
      <c r="U57" s="203">
        <v>11.61</v>
      </c>
      <c r="V57" s="203">
        <v>2.59</v>
      </c>
      <c r="W57" s="203">
        <v>13.32</v>
      </c>
      <c r="X57" s="203">
        <v>43.72</v>
      </c>
      <c r="Y57" s="203">
        <v>0</v>
      </c>
      <c r="Z57">
        <v>0</v>
      </c>
      <c r="AA57" s="203">
        <v>11.56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19.22</v>
      </c>
      <c r="AQ57" s="203">
        <v>18.23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307.04000000000002</v>
      </c>
      <c r="M58" s="203">
        <v>27.12</v>
      </c>
      <c r="N58" s="203">
        <v>35</v>
      </c>
      <c r="O58" s="203">
        <v>0</v>
      </c>
      <c r="P58" s="203">
        <v>37.119999999999997</v>
      </c>
      <c r="Q58" s="203">
        <v>3.51</v>
      </c>
      <c r="R58" s="203">
        <v>6.87</v>
      </c>
      <c r="S58" s="203">
        <v>4.28</v>
      </c>
      <c r="T58" s="203">
        <v>0</v>
      </c>
      <c r="U58" s="203">
        <v>11.61</v>
      </c>
      <c r="V58" s="203">
        <v>2.59</v>
      </c>
      <c r="W58" s="203">
        <v>13.32</v>
      </c>
      <c r="X58" s="203">
        <v>43.72</v>
      </c>
      <c r="Y58" s="203">
        <v>0</v>
      </c>
      <c r="Z58">
        <v>0</v>
      </c>
      <c r="AA58" s="203">
        <v>11.56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19.22</v>
      </c>
      <c r="AQ58" s="203">
        <v>18.23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307.04000000000002</v>
      </c>
      <c r="M59" s="203">
        <v>27.12</v>
      </c>
      <c r="N59" s="203">
        <v>35</v>
      </c>
      <c r="O59" s="203">
        <v>0</v>
      </c>
      <c r="P59" s="203">
        <v>37.119999999999997</v>
      </c>
      <c r="Q59" s="203">
        <v>3.51</v>
      </c>
      <c r="R59" s="203">
        <v>6.87</v>
      </c>
      <c r="S59" s="203">
        <v>4.28</v>
      </c>
      <c r="T59" s="203">
        <v>0</v>
      </c>
      <c r="U59" s="203">
        <v>11.61</v>
      </c>
      <c r="V59" s="203">
        <v>2.59</v>
      </c>
      <c r="W59" s="203">
        <v>13.32</v>
      </c>
      <c r="X59" s="203">
        <v>43.72</v>
      </c>
      <c r="Y59" s="203">
        <v>0</v>
      </c>
      <c r="Z59">
        <v>0</v>
      </c>
      <c r="AA59" s="203">
        <v>11.56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19.22</v>
      </c>
      <c r="AQ59" s="203">
        <v>18.23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307.04000000000002</v>
      </c>
      <c r="M60" s="203">
        <v>27.12</v>
      </c>
      <c r="N60" s="203">
        <v>35</v>
      </c>
      <c r="O60" s="203">
        <v>0</v>
      </c>
      <c r="P60" s="203">
        <v>37.119999999999997</v>
      </c>
      <c r="Q60" s="203">
        <v>3.51</v>
      </c>
      <c r="R60" s="203">
        <v>6.87</v>
      </c>
      <c r="S60" s="203">
        <v>4.28</v>
      </c>
      <c r="T60" s="203">
        <v>0</v>
      </c>
      <c r="U60" s="203">
        <v>11.61</v>
      </c>
      <c r="V60" s="203">
        <v>2.59</v>
      </c>
      <c r="W60" s="203">
        <v>13.32</v>
      </c>
      <c r="X60" s="203">
        <v>43.72</v>
      </c>
      <c r="Y60" s="203">
        <v>0</v>
      </c>
      <c r="Z60">
        <v>0</v>
      </c>
      <c r="AA60" s="203">
        <v>11.56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19.22</v>
      </c>
      <c r="AQ60" s="203">
        <v>18.23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307.04000000000002</v>
      </c>
      <c r="M61" s="203">
        <v>27.12</v>
      </c>
      <c r="N61" s="203">
        <v>35</v>
      </c>
      <c r="O61" s="203">
        <v>0</v>
      </c>
      <c r="P61" s="203">
        <v>37.119999999999997</v>
      </c>
      <c r="Q61" s="203">
        <v>3.51</v>
      </c>
      <c r="R61" s="203">
        <v>6.87</v>
      </c>
      <c r="S61" s="203">
        <v>4.28</v>
      </c>
      <c r="T61" s="203">
        <v>0</v>
      </c>
      <c r="U61" s="203">
        <v>11.61</v>
      </c>
      <c r="V61" s="203">
        <v>2.59</v>
      </c>
      <c r="W61" s="203">
        <v>13.32</v>
      </c>
      <c r="X61" s="203">
        <v>43.72</v>
      </c>
      <c r="Y61" s="203">
        <v>0</v>
      </c>
      <c r="Z61">
        <v>0</v>
      </c>
      <c r="AA61" s="203">
        <v>11.56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19.22</v>
      </c>
      <c r="AQ61" s="203">
        <v>18.23</v>
      </c>
      <c r="AR61" s="203">
        <v>23.44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307.04000000000002</v>
      </c>
      <c r="M62" s="203">
        <v>27.12</v>
      </c>
      <c r="N62" s="203">
        <v>35</v>
      </c>
      <c r="O62" s="203">
        <v>0</v>
      </c>
      <c r="P62" s="203">
        <v>37.119999999999997</v>
      </c>
      <c r="Q62" s="203">
        <v>3.51</v>
      </c>
      <c r="R62" s="203">
        <v>6.87</v>
      </c>
      <c r="S62" s="203">
        <v>4.28</v>
      </c>
      <c r="T62" s="203">
        <v>0</v>
      </c>
      <c r="U62" s="203">
        <v>11.61</v>
      </c>
      <c r="V62" s="203">
        <v>4.72</v>
      </c>
      <c r="W62" s="203">
        <v>13.32</v>
      </c>
      <c r="X62" s="203">
        <v>43.72</v>
      </c>
      <c r="Y62" s="203">
        <v>0</v>
      </c>
      <c r="Z62">
        <v>0</v>
      </c>
      <c r="AA62" s="203">
        <v>11.56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19.22</v>
      </c>
      <c r="AQ62" s="203">
        <v>18.23</v>
      </c>
      <c r="AR62" s="203">
        <v>23.44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4.95</v>
      </c>
      <c r="L63" s="203">
        <v>307.04000000000002</v>
      </c>
      <c r="M63" s="203">
        <v>27.12</v>
      </c>
      <c r="N63" s="203">
        <v>35</v>
      </c>
      <c r="O63" s="203">
        <v>0</v>
      </c>
      <c r="P63" s="203">
        <v>37.119999999999997</v>
      </c>
      <c r="Q63" s="203">
        <v>3.51</v>
      </c>
      <c r="R63" s="203">
        <v>6.87</v>
      </c>
      <c r="S63" s="203">
        <v>4.28</v>
      </c>
      <c r="T63" s="203">
        <v>0</v>
      </c>
      <c r="U63" s="203">
        <v>11.61</v>
      </c>
      <c r="V63" s="203">
        <v>2.48</v>
      </c>
      <c r="W63" s="203">
        <v>13.32</v>
      </c>
      <c r="X63" s="203">
        <v>43.72</v>
      </c>
      <c r="Y63" s="203">
        <v>0</v>
      </c>
      <c r="Z63">
        <v>0</v>
      </c>
      <c r="AA63" s="203">
        <v>11.56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19.22</v>
      </c>
      <c r="AQ63" s="203">
        <v>18.23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5.15</v>
      </c>
      <c r="L64" s="203">
        <v>307.04000000000002</v>
      </c>
      <c r="M64" s="203">
        <v>27.12</v>
      </c>
      <c r="N64" s="203">
        <v>35</v>
      </c>
      <c r="O64" s="203">
        <v>0</v>
      </c>
      <c r="P64" s="203">
        <v>37.119999999999997</v>
      </c>
      <c r="Q64" s="203">
        <v>3.51</v>
      </c>
      <c r="R64" s="203">
        <v>6.87</v>
      </c>
      <c r="S64" s="203">
        <v>4.28</v>
      </c>
      <c r="T64" s="203">
        <v>0</v>
      </c>
      <c r="U64" s="203">
        <v>11.61</v>
      </c>
      <c r="V64" s="203">
        <v>2.48</v>
      </c>
      <c r="W64" s="203">
        <v>13.32</v>
      </c>
      <c r="X64" s="203">
        <v>43.72</v>
      </c>
      <c r="Y64" s="203">
        <v>0</v>
      </c>
      <c r="Z64">
        <v>0</v>
      </c>
      <c r="AA64" s="203">
        <v>11.56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19.22</v>
      </c>
      <c r="AQ64" s="203">
        <v>18.23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5.15</v>
      </c>
      <c r="L65" s="203">
        <v>307.04000000000002</v>
      </c>
      <c r="M65" s="203">
        <v>27.12</v>
      </c>
      <c r="N65" s="203">
        <v>35</v>
      </c>
      <c r="O65" s="203">
        <v>0</v>
      </c>
      <c r="P65" s="203">
        <v>37.119999999999997</v>
      </c>
      <c r="Q65" s="203">
        <v>3.51</v>
      </c>
      <c r="R65" s="203">
        <v>6.87</v>
      </c>
      <c r="S65" s="203">
        <v>4.28</v>
      </c>
      <c r="T65" s="203">
        <v>0</v>
      </c>
      <c r="U65" s="203">
        <v>11.61</v>
      </c>
      <c r="V65" s="203">
        <v>2.48</v>
      </c>
      <c r="W65" s="203">
        <v>12.94</v>
      </c>
      <c r="X65" s="203">
        <v>43.72</v>
      </c>
      <c r="Y65" s="203">
        <v>0</v>
      </c>
      <c r="Z65">
        <v>0</v>
      </c>
      <c r="AA65" s="203">
        <v>11.56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19.22</v>
      </c>
      <c r="AQ65" s="203">
        <v>18.23</v>
      </c>
      <c r="AR65" s="203">
        <v>23.72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4.95</v>
      </c>
      <c r="L66" s="203">
        <v>306.24</v>
      </c>
      <c r="M66" s="203">
        <v>27.12</v>
      </c>
      <c r="N66" s="203">
        <v>35</v>
      </c>
      <c r="O66" s="203">
        <v>0</v>
      </c>
      <c r="P66" s="203">
        <v>37.119999999999997</v>
      </c>
      <c r="Q66" s="203">
        <v>3.33</v>
      </c>
      <c r="R66" s="203">
        <v>6.87</v>
      </c>
      <c r="S66" s="203">
        <v>4.2699999999999996</v>
      </c>
      <c r="T66" s="203">
        <v>0</v>
      </c>
      <c r="U66" s="203">
        <v>11.61</v>
      </c>
      <c r="V66" s="203">
        <v>2.48</v>
      </c>
      <c r="W66" s="203">
        <v>13.33</v>
      </c>
      <c r="X66" s="203">
        <v>43.72</v>
      </c>
      <c r="Y66" s="203">
        <v>0</v>
      </c>
      <c r="Z66">
        <v>0</v>
      </c>
      <c r="AA66" s="203">
        <v>11.56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19.22</v>
      </c>
      <c r="AQ66" s="203">
        <v>14.41</v>
      </c>
      <c r="AR66" s="203">
        <v>21.19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4.95</v>
      </c>
      <c r="L67" s="203">
        <v>360.3</v>
      </c>
      <c r="M67" s="203">
        <v>27.12</v>
      </c>
      <c r="N67" s="203">
        <v>35</v>
      </c>
      <c r="O67" s="203">
        <v>0</v>
      </c>
      <c r="P67" s="203">
        <v>37.119999999999997</v>
      </c>
      <c r="Q67" s="203">
        <v>6.06</v>
      </c>
      <c r="R67" s="203">
        <v>12.1</v>
      </c>
      <c r="S67" s="203">
        <v>7.45</v>
      </c>
      <c r="T67" s="203">
        <v>0</v>
      </c>
      <c r="U67" s="203">
        <v>11.61</v>
      </c>
      <c r="V67" s="203">
        <v>4.72</v>
      </c>
      <c r="W67" s="203">
        <v>13.33</v>
      </c>
      <c r="X67" s="203">
        <v>43.72</v>
      </c>
      <c r="Y67" s="203">
        <v>0</v>
      </c>
      <c r="Z67">
        <v>0</v>
      </c>
      <c r="AA67" s="203">
        <v>11.56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37.44</v>
      </c>
      <c r="AQ67" s="203">
        <v>26.58</v>
      </c>
      <c r="AR67" s="203">
        <v>19.309999999999999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451.57</v>
      </c>
      <c r="M68" s="203">
        <v>27.12</v>
      </c>
      <c r="N68" s="203">
        <v>35</v>
      </c>
      <c r="O68" s="203">
        <v>0</v>
      </c>
      <c r="P68" s="203">
        <v>37.119999999999997</v>
      </c>
      <c r="Q68" s="203">
        <v>6.06</v>
      </c>
      <c r="R68" s="203">
        <v>12.5</v>
      </c>
      <c r="S68" s="203">
        <v>7.78</v>
      </c>
      <c r="T68" s="203">
        <v>0</v>
      </c>
      <c r="U68" s="203">
        <v>11.61</v>
      </c>
      <c r="V68" s="203">
        <v>4.72</v>
      </c>
      <c r="W68" s="203">
        <v>13.33</v>
      </c>
      <c r="X68" s="203">
        <v>43.72</v>
      </c>
      <c r="Y68" s="203">
        <v>0</v>
      </c>
      <c r="Z68">
        <v>0</v>
      </c>
      <c r="AA68" s="203">
        <v>11.56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37.44</v>
      </c>
      <c r="AQ68" s="203">
        <v>26.58</v>
      </c>
      <c r="AR68" s="203">
        <v>15.94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4.95</v>
      </c>
      <c r="L69" s="203">
        <v>490.01</v>
      </c>
      <c r="M69" s="203">
        <v>27.12</v>
      </c>
      <c r="N69" s="203">
        <v>35</v>
      </c>
      <c r="O69" s="203">
        <v>0</v>
      </c>
      <c r="P69" s="203">
        <v>37.119999999999997</v>
      </c>
      <c r="Q69" s="203">
        <v>6.06</v>
      </c>
      <c r="R69" s="203">
        <v>12.5</v>
      </c>
      <c r="S69" s="203">
        <v>7.78</v>
      </c>
      <c r="T69" s="203">
        <v>0</v>
      </c>
      <c r="U69" s="203">
        <v>11.61</v>
      </c>
      <c r="V69" s="203">
        <v>4.72</v>
      </c>
      <c r="W69" s="203">
        <v>13.33</v>
      </c>
      <c r="X69" s="203">
        <v>43.72</v>
      </c>
      <c r="Y69" s="203">
        <v>0</v>
      </c>
      <c r="Z69">
        <v>0</v>
      </c>
      <c r="AA69" s="203">
        <v>11.14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37.44</v>
      </c>
      <c r="AQ69" s="203">
        <v>26.58</v>
      </c>
      <c r="AR69" s="203">
        <v>9.64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4.95</v>
      </c>
      <c r="L70" s="203">
        <v>518.83000000000004</v>
      </c>
      <c r="M70" s="203">
        <v>27.12</v>
      </c>
      <c r="N70" s="203">
        <v>35</v>
      </c>
      <c r="O70" s="203">
        <v>0</v>
      </c>
      <c r="P70" s="203">
        <v>37.119999999999997</v>
      </c>
      <c r="Q70" s="203">
        <v>6.06</v>
      </c>
      <c r="R70" s="203">
        <v>12.5</v>
      </c>
      <c r="S70" s="203">
        <v>7.78</v>
      </c>
      <c r="T70" s="203">
        <v>0</v>
      </c>
      <c r="U70" s="203">
        <v>11.61</v>
      </c>
      <c r="V70" s="203">
        <v>4.72</v>
      </c>
      <c r="W70" s="203">
        <v>13.33</v>
      </c>
      <c r="X70" s="203">
        <v>43.72</v>
      </c>
      <c r="Y70" s="203">
        <v>0</v>
      </c>
      <c r="Z70">
        <v>0</v>
      </c>
      <c r="AA70" s="203">
        <v>11.14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37.44</v>
      </c>
      <c r="AQ70" s="203">
        <v>26.58</v>
      </c>
      <c r="AR70" s="203">
        <v>3.85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8.98</v>
      </c>
      <c r="L71" s="203">
        <v>556.79</v>
      </c>
      <c r="M71" s="203">
        <v>27.12</v>
      </c>
      <c r="N71" s="203">
        <v>35</v>
      </c>
      <c r="O71" s="203">
        <v>0</v>
      </c>
      <c r="P71" s="203">
        <v>37.119999999999997</v>
      </c>
      <c r="Q71" s="203">
        <v>6.06</v>
      </c>
      <c r="R71" s="203">
        <v>12.5</v>
      </c>
      <c r="S71" s="203">
        <v>7.78</v>
      </c>
      <c r="T71" s="203">
        <v>0</v>
      </c>
      <c r="U71" s="203">
        <v>11.61</v>
      </c>
      <c r="V71" s="203">
        <v>4.72</v>
      </c>
      <c r="W71" s="203">
        <v>13.33</v>
      </c>
      <c r="X71" s="203">
        <v>43.72</v>
      </c>
      <c r="Y71" s="203">
        <v>0</v>
      </c>
      <c r="Z71">
        <v>0</v>
      </c>
      <c r="AA71" s="203">
        <v>11.14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37.44</v>
      </c>
      <c r="AQ71" s="203">
        <v>22.99</v>
      </c>
      <c r="AR71" s="203">
        <v>1.23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8.9700000000000006</v>
      </c>
      <c r="L72" s="203">
        <v>556.79</v>
      </c>
      <c r="M72" s="203">
        <v>27.12</v>
      </c>
      <c r="N72" s="203">
        <v>35</v>
      </c>
      <c r="O72" s="203">
        <v>0</v>
      </c>
      <c r="P72" s="203">
        <v>37.119999999999997</v>
      </c>
      <c r="Q72" s="203">
        <v>6.06</v>
      </c>
      <c r="R72" s="203">
        <v>12.5</v>
      </c>
      <c r="S72" s="203">
        <v>7.78</v>
      </c>
      <c r="T72" s="203">
        <v>0</v>
      </c>
      <c r="U72" s="203">
        <v>11.61</v>
      </c>
      <c r="V72" s="203">
        <v>4.72</v>
      </c>
      <c r="W72" s="203">
        <v>13.33</v>
      </c>
      <c r="X72" s="203">
        <v>43.72</v>
      </c>
      <c r="Y72" s="203">
        <v>0</v>
      </c>
      <c r="Z72">
        <v>0</v>
      </c>
      <c r="AA72" s="203">
        <v>11.14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37.44</v>
      </c>
      <c r="AQ72" s="203">
        <v>22.99</v>
      </c>
      <c r="AR72" s="203">
        <v>0.8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8.98</v>
      </c>
      <c r="L73" s="203">
        <v>556.79</v>
      </c>
      <c r="M73" s="203">
        <v>27.12</v>
      </c>
      <c r="N73" s="203">
        <v>35</v>
      </c>
      <c r="O73" s="203">
        <v>0</v>
      </c>
      <c r="P73" s="203">
        <v>37.119999999999997</v>
      </c>
      <c r="Q73" s="203">
        <v>6.06</v>
      </c>
      <c r="R73" s="203">
        <v>12.5</v>
      </c>
      <c r="S73" s="203">
        <v>7.78</v>
      </c>
      <c r="T73" s="203">
        <v>0</v>
      </c>
      <c r="U73" s="203">
        <v>11.61</v>
      </c>
      <c r="V73" s="203">
        <v>4.72</v>
      </c>
      <c r="W73" s="203">
        <v>13.33</v>
      </c>
      <c r="X73" s="203">
        <v>43.72</v>
      </c>
      <c r="Y73" s="203">
        <v>0</v>
      </c>
      <c r="Z73">
        <v>0</v>
      </c>
      <c r="AA73" s="203">
        <v>11.14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37.44</v>
      </c>
      <c r="AQ73" s="203">
        <v>22.99</v>
      </c>
      <c r="AR73" s="203">
        <v>0.34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8.98</v>
      </c>
      <c r="L74" s="203">
        <v>556.79</v>
      </c>
      <c r="M74" s="203">
        <v>27.12</v>
      </c>
      <c r="N74" s="203">
        <v>35</v>
      </c>
      <c r="O74" s="203">
        <v>0</v>
      </c>
      <c r="P74" s="203">
        <v>37.119999999999997</v>
      </c>
      <c r="Q74" s="203">
        <v>6.06</v>
      </c>
      <c r="R74" s="203">
        <v>12.5</v>
      </c>
      <c r="S74" s="203">
        <v>7.78</v>
      </c>
      <c r="T74" s="203">
        <v>0</v>
      </c>
      <c r="U74" s="203">
        <v>11.61</v>
      </c>
      <c r="V74" s="203">
        <v>4.72</v>
      </c>
      <c r="W74" s="203">
        <v>13.33</v>
      </c>
      <c r="X74" s="203">
        <v>43.72</v>
      </c>
      <c r="Y74" s="203">
        <v>0</v>
      </c>
      <c r="Z74">
        <v>0</v>
      </c>
      <c r="AA74" s="203">
        <v>11.14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37.44</v>
      </c>
      <c r="AQ74" s="203">
        <v>22.99</v>
      </c>
      <c r="AR74" s="203">
        <v>0.18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8.98</v>
      </c>
      <c r="L75" s="203">
        <v>556.79</v>
      </c>
      <c r="M75" s="203">
        <v>27.12</v>
      </c>
      <c r="N75" s="203">
        <v>35</v>
      </c>
      <c r="O75" s="203">
        <v>0</v>
      </c>
      <c r="P75" s="203">
        <v>37.119999999999997</v>
      </c>
      <c r="Q75" s="203">
        <v>6.06</v>
      </c>
      <c r="R75" s="203">
        <v>12.5</v>
      </c>
      <c r="S75" s="203">
        <v>7.78</v>
      </c>
      <c r="T75" s="203">
        <v>0</v>
      </c>
      <c r="U75" s="203">
        <v>12.05</v>
      </c>
      <c r="V75" s="203">
        <v>4.72</v>
      </c>
      <c r="W75" s="203">
        <v>13.33</v>
      </c>
      <c r="X75" s="203">
        <v>43.72</v>
      </c>
      <c r="Y75" s="203">
        <v>0</v>
      </c>
      <c r="Z75">
        <v>0</v>
      </c>
      <c r="AA75" s="203">
        <v>11.14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37.44</v>
      </c>
      <c r="AQ75" s="203">
        <v>22.99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8.98</v>
      </c>
      <c r="L76" s="203">
        <v>556.79</v>
      </c>
      <c r="M76" s="203">
        <v>27.12</v>
      </c>
      <c r="N76" s="203">
        <v>35</v>
      </c>
      <c r="O76" s="203">
        <v>0</v>
      </c>
      <c r="P76" s="203">
        <v>37.119999999999997</v>
      </c>
      <c r="Q76" s="203">
        <v>6.06</v>
      </c>
      <c r="R76" s="203">
        <v>12.5</v>
      </c>
      <c r="S76" s="203">
        <v>7.78</v>
      </c>
      <c r="T76" s="203">
        <v>0</v>
      </c>
      <c r="U76" s="203">
        <v>12.55</v>
      </c>
      <c r="V76" s="203">
        <v>4.72</v>
      </c>
      <c r="W76" s="203">
        <v>13.33</v>
      </c>
      <c r="X76" s="203">
        <v>43.72</v>
      </c>
      <c r="Y76" s="203">
        <v>0</v>
      </c>
      <c r="Z76">
        <v>0</v>
      </c>
      <c r="AA76" s="203">
        <v>11.14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37.44</v>
      </c>
      <c r="AQ76" s="203">
        <v>22.99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8.98</v>
      </c>
      <c r="L77" s="203">
        <v>556.79</v>
      </c>
      <c r="M77" s="203">
        <v>27.12</v>
      </c>
      <c r="N77" s="203">
        <v>35</v>
      </c>
      <c r="O77" s="203">
        <v>0</v>
      </c>
      <c r="P77" s="203">
        <v>37.119999999999997</v>
      </c>
      <c r="Q77" s="203">
        <v>6.06</v>
      </c>
      <c r="R77" s="203">
        <v>12.5</v>
      </c>
      <c r="S77" s="203">
        <v>7.78</v>
      </c>
      <c r="T77" s="203">
        <v>0</v>
      </c>
      <c r="U77" s="203">
        <v>13.05</v>
      </c>
      <c r="V77" s="203">
        <v>4.72</v>
      </c>
      <c r="W77" s="203">
        <v>13.33</v>
      </c>
      <c r="X77" s="203">
        <v>43.72</v>
      </c>
      <c r="Y77" s="203">
        <v>0</v>
      </c>
      <c r="Z77">
        <v>0</v>
      </c>
      <c r="AA77" s="203">
        <v>11.14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37.44</v>
      </c>
      <c r="AQ77" s="203">
        <v>22.99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8.98</v>
      </c>
      <c r="L78" s="203">
        <v>556.79</v>
      </c>
      <c r="M78" s="203">
        <v>27.12</v>
      </c>
      <c r="N78" s="203">
        <v>35</v>
      </c>
      <c r="O78" s="203">
        <v>0</v>
      </c>
      <c r="P78" s="203">
        <v>37.119999999999997</v>
      </c>
      <c r="Q78" s="203">
        <v>6.06</v>
      </c>
      <c r="R78" s="203">
        <v>12.5</v>
      </c>
      <c r="S78" s="203">
        <v>7.78</v>
      </c>
      <c r="T78" s="203">
        <v>0</v>
      </c>
      <c r="U78" s="203">
        <v>13.54</v>
      </c>
      <c r="V78" s="203">
        <v>4.72</v>
      </c>
      <c r="W78" s="203">
        <v>13.33</v>
      </c>
      <c r="X78" s="203">
        <v>43.72</v>
      </c>
      <c r="Y78" s="203">
        <v>0</v>
      </c>
      <c r="Z78">
        <v>0</v>
      </c>
      <c r="AA78" s="203">
        <v>11.14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37.44</v>
      </c>
      <c r="AQ78" s="203">
        <v>22.99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8.98</v>
      </c>
      <c r="L79" s="203">
        <v>556.79</v>
      </c>
      <c r="M79" s="203">
        <v>27.12</v>
      </c>
      <c r="N79" s="203">
        <v>35</v>
      </c>
      <c r="O79" s="203">
        <v>0</v>
      </c>
      <c r="P79" s="203">
        <v>37.119999999999997</v>
      </c>
      <c r="Q79" s="203">
        <v>6.06</v>
      </c>
      <c r="R79" s="203">
        <v>12.5</v>
      </c>
      <c r="S79" s="203">
        <v>7.78</v>
      </c>
      <c r="T79" s="203">
        <v>0</v>
      </c>
      <c r="U79" s="203">
        <v>14.04</v>
      </c>
      <c r="V79" s="203">
        <v>4.72</v>
      </c>
      <c r="W79" s="203">
        <v>13.33</v>
      </c>
      <c r="X79" s="203">
        <v>43.72</v>
      </c>
      <c r="Y79" s="203">
        <v>0</v>
      </c>
      <c r="Z79">
        <v>0</v>
      </c>
      <c r="AA79" s="203">
        <v>11.14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37.44</v>
      </c>
      <c r="AQ79" s="203">
        <v>22.99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8.98</v>
      </c>
      <c r="L80" s="203">
        <v>556.79</v>
      </c>
      <c r="M80" s="203">
        <v>27.12</v>
      </c>
      <c r="N80" s="203">
        <v>35</v>
      </c>
      <c r="O80" s="203">
        <v>0</v>
      </c>
      <c r="P80" s="203">
        <v>37.119999999999997</v>
      </c>
      <c r="Q80" s="203">
        <v>6.06</v>
      </c>
      <c r="R80" s="203">
        <v>12.5</v>
      </c>
      <c r="S80" s="203">
        <v>7.78</v>
      </c>
      <c r="T80" s="203">
        <v>0</v>
      </c>
      <c r="U80" s="203">
        <v>14.54</v>
      </c>
      <c r="V80" s="203">
        <v>4.72</v>
      </c>
      <c r="W80" s="203">
        <v>13.33</v>
      </c>
      <c r="X80" s="203">
        <v>43.72</v>
      </c>
      <c r="Y80" s="203">
        <v>0</v>
      </c>
      <c r="Z80">
        <v>0</v>
      </c>
      <c r="AA80" s="203">
        <v>11.14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37.44</v>
      </c>
      <c r="AQ80" s="203">
        <v>22.99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8.98</v>
      </c>
      <c r="L81" s="203">
        <v>556.79</v>
      </c>
      <c r="M81" s="203">
        <v>27.12</v>
      </c>
      <c r="N81" s="203">
        <v>35</v>
      </c>
      <c r="O81" s="203">
        <v>0</v>
      </c>
      <c r="P81" s="203">
        <v>37.119999999999997</v>
      </c>
      <c r="Q81" s="203">
        <v>6.06</v>
      </c>
      <c r="R81" s="203">
        <v>12.5</v>
      </c>
      <c r="S81" s="203">
        <v>7.78</v>
      </c>
      <c r="T81" s="203">
        <v>0</v>
      </c>
      <c r="U81" s="203">
        <v>15.04</v>
      </c>
      <c r="V81" s="203">
        <v>4.72</v>
      </c>
      <c r="W81" s="203">
        <v>13.33</v>
      </c>
      <c r="X81" s="203">
        <v>43.72</v>
      </c>
      <c r="Y81" s="203">
        <v>0</v>
      </c>
      <c r="Z81">
        <v>0</v>
      </c>
      <c r="AA81" s="203">
        <v>11.14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37.44</v>
      </c>
      <c r="AQ81" s="203">
        <v>22.99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8.98</v>
      </c>
      <c r="L82" s="203">
        <v>556.79</v>
      </c>
      <c r="M82" s="203">
        <v>27.12</v>
      </c>
      <c r="N82" s="203">
        <v>35</v>
      </c>
      <c r="O82" s="203">
        <v>0</v>
      </c>
      <c r="P82" s="203">
        <v>37.119999999999997</v>
      </c>
      <c r="Q82" s="203">
        <v>6.06</v>
      </c>
      <c r="R82" s="203">
        <v>12.5</v>
      </c>
      <c r="S82" s="203">
        <v>7.78</v>
      </c>
      <c r="T82" s="203">
        <v>0</v>
      </c>
      <c r="U82" s="203">
        <v>15.7</v>
      </c>
      <c r="V82" s="203">
        <v>4.72</v>
      </c>
      <c r="W82" s="203">
        <v>13.33</v>
      </c>
      <c r="X82" s="203">
        <v>43.72</v>
      </c>
      <c r="Y82" s="203">
        <v>0</v>
      </c>
      <c r="Z82">
        <v>0</v>
      </c>
      <c r="AA82" s="203">
        <v>11.14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37.44</v>
      </c>
      <c r="AQ82" s="203">
        <v>22.99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4.95</v>
      </c>
      <c r="L83" s="203">
        <v>556.79</v>
      </c>
      <c r="M83" s="203">
        <v>27.12</v>
      </c>
      <c r="N83" s="203">
        <v>35</v>
      </c>
      <c r="O83" s="203">
        <v>0</v>
      </c>
      <c r="P83" s="203">
        <v>37.119999999999997</v>
      </c>
      <c r="Q83" s="203">
        <v>6.06</v>
      </c>
      <c r="R83" s="203">
        <v>12.5</v>
      </c>
      <c r="S83" s="203">
        <v>7.78</v>
      </c>
      <c r="T83" s="203">
        <v>0</v>
      </c>
      <c r="U83" s="203">
        <v>16.36</v>
      </c>
      <c r="V83" s="203">
        <v>4.9000000000000004</v>
      </c>
      <c r="W83" s="203">
        <v>13.33</v>
      </c>
      <c r="X83" s="203">
        <v>43.72</v>
      </c>
      <c r="Y83" s="203">
        <v>0</v>
      </c>
      <c r="Z83">
        <v>0</v>
      </c>
      <c r="AA83" s="203">
        <v>11.14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37.44</v>
      </c>
      <c r="AQ83" s="203">
        <v>22.99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4.95</v>
      </c>
      <c r="L84" s="203">
        <v>556.79</v>
      </c>
      <c r="M84" s="203">
        <v>27.12</v>
      </c>
      <c r="N84" s="203">
        <v>35</v>
      </c>
      <c r="O84" s="203">
        <v>0</v>
      </c>
      <c r="P84" s="203">
        <v>37.119999999999997</v>
      </c>
      <c r="Q84" s="203">
        <v>6.06</v>
      </c>
      <c r="R84" s="203">
        <v>12.5</v>
      </c>
      <c r="S84" s="203">
        <v>7.78</v>
      </c>
      <c r="T84" s="203">
        <v>0</v>
      </c>
      <c r="U84" s="203">
        <v>17.03</v>
      </c>
      <c r="V84" s="203">
        <v>4.92</v>
      </c>
      <c r="W84" s="203">
        <v>13.33</v>
      </c>
      <c r="X84" s="203">
        <v>43.72</v>
      </c>
      <c r="Y84" s="203">
        <v>0</v>
      </c>
      <c r="Z84">
        <v>0</v>
      </c>
      <c r="AA84" s="203">
        <v>11.14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37.44</v>
      </c>
      <c r="AQ84" s="203">
        <v>22.99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4.95</v>
      </c>
      <c r="L85" s="203">
        <v>470.79</v>
      </c>
      <c r="M85" s="203">
        <v>27.12</v>
      </c>
      <c r="N85" s="203">
        <v>35</v>
      </c>
      <c r="O85" s="203">
        <v>0</v>
      </c>
      <c r="P85" s="203">
        <v>37.119999999999997</v>
      </c>
      <c r="Q85" s="203">
        <v>6.06</v>
      </c>
      <c r="R85" s="203">
        <v>12.5</v>
      </c>
      <c r="S85" s="203">
        <v>7.78</v>
      </c>
      <c r="T85" s="203">
        <v>0</v>
      </c>
      <c r="U85" s="203">
        <v>17.690000000000001</v>
      </c>
      <c r="V85" s="203">
        <v>4.92</v>
      </c>
      <c r="W85" s="203">
        <v>13.33</v>
      </c>
      <c r="X85" s="203">
        <v>43.72</v>
      </c>
      <c r="Y85" s="203">
        <v>0</v>
      </c>
      <c r="Z85">
        <v>0</v>
      </c>
      <c r="AA85" s="203">
        <v>11.14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37.44</v>
      </c>
      <c r="AQ85" s="203">
        <v>22.99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4.95</v>
      </c>
      <c r="L86" s="203">
        <v>403.51</v>
      </c>
      <c r="M86" s="203">
        <v>27.12</v>
      </c>
      <c r="N86" s="203">
        <v>35</v>
      </c>
      <c r="O86" s="203">
        <v>0</v>
      </c>
      <c r="P86" s="203">
        <v>37.119999999999997</v>
      </c>
      <c r="Q86" s="203">
        <v>6.06</v>
      </c>
      <c r="R86" s="203">
        <v>12.5</v>
      </c>
      <c r="S86" s="203">
        <v>7.78</v>
      </c>
      <c r="T86" s="203">
        <v>0</v>
      </c>
      <c r="U86" s="203">
        <v>18.350000000000001</v>
      </c>
      <c r="V86" s="203">
        <v>4.92</v>
      </c>
      <c r="W86" s="203">
        <v>13.33</v>
      </c>
      <c r="X86" s="203">
        <v>43.72</v>
      </c>
      <c r="Y86" s="203">
        <v>0</v>
      </c>
      <c r="Z86">
        <v>0</v>
      </c>
      <c r="AA86" s="203">
        <v>11.14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37.44</v>
      </c>
      <c r="AQ86" s="203">
        <v>22.99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4.88</v>
      </c>
      <c r="L87" s="203">
        <v>306.25</v>
      </c>
      <c r="M87" s="203">
        <v>27.12</v>
      </c>
      <c r="N87" s="203">
        <v>35</v>
      </c>
      <c r="O87" s="203">
        <v>0</v>
      </c>
      <c r="P87" s="203">
        <v>37.119999999999997</v>
      </c>
      <c r="Q87" s="203">
        <v>6.06</v>
      </c>
      <c r="R87" s="203">
        <v>6.87</v>
      </c>
      <c r="S87" s="203">
        <v>7.78</v>
      </c>
      <c r="T87" s="203">
        <v>0</v>
      </c>
      <c r="U87" s="203">
        <v>19.02</v>
      </c>
      <c r="V87" s="203">
        <v>4.92</v>
      </c>
      <c r="W87" s="203">
        <v>13.33</v>
      </c>
      <c r="X87" s="203">
        <v>43.72</v>
      </c>
      <c r="Y87" s="203">
        <v>0</v>
      </c>
      <c r="Z87">
        <v>0</v>
      </c>
      <c r="AA87" s="203">
        <v>11.14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37.44</v>
      </c>
      <c r="AQ87" s="203">
        <v>22.99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4.95</v>
      </c>
      <c r="L88" s="203">
        <v>306.25</v>
      </c>
      <c r="M88" s="203">
        <v>27.12</v>
      </c>
      <c r="N88" s="203">
        <v>35</v>
      </c>
      <c r="O88" s="203">
        <v>0</v>
      </c>
      <c r="P88" s="203">
        <v>37.119999999999997</v>
      </c>
      <c r="Q88" s="203">
        <v>6.06</v>
      </c>
      <c r="R88" s="203">
        <v>6.87</v>
      </c>
      <c r="S88" s="203">
        <v>7.78</v>
      </c>
      <c r="T88" s="203">
        <v>0</v>
      </c>
      <c r="U88" s="203">
        <v>19.68</v>
      </c>
      <c r="V88" s="203">
        <v>4.92</v>
      </c>
      <c r="W88" s="203">
        <v>13.33</v>
      </c>
      <c r="X88" s="203">
        <v>43.72</v>
      </c>
      <c r="Y88" s="203">
        <v>0</v>
      </c>
      <c r="Z88">
        <v>0</v>
      </c>
      <c r="AA88" s="203">
        <v>11.14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37.44</v>
      </c>
      <c r="AQ88" s="203">
        <v>22.99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5.15</v>
      </c>
      <c r="L89" s="203">
        <v>316.52</v>
      </c>
      <c r="M89" s="203">
        <v>27.12</v>
      </c>
      <c r="N89" s="203">
        <v>35</v>
      </c>
      <c r="O89" s="203">
        <v>0</v>
      </c>
      <c r="P89" s="203">
        <v>37.119999999999997</v>
      </c>
      <c r="Q89" s="203">
        <v>6.06</v>
      </c>
      <c r="R89" s="203">
        <v>6.87</v>
      </c>
      <c r="S89" s="203">
        <v>7.78</v>
      </c>
      <c r="T89" s="203">
        <v>0</v>
      </c>
      <c r="U89" s="203">
        <v>19.899999999999999</v>
      </c>
      <c r="V89" s="203">
        <v>4.92</v>
      </c>
      <c r="W89" s="203">
        <v>13.33</v>
      </c>
      <c r="X89" s="203">
        <v>43.72</v>
      </c>
      <c r="Y89" s="203">
        <v>0</v>
      </c>
      <c r="Z89">
        <v>0</v>
      </c>
      <c r="AA89" s="203">
        <v>11.14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37.44</v>
      </c>
      <c r="AQ89" s="203">
        <v>26.58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4.95</v>
      </c>
      <c r="L90" s="203">
        <v>316.52</v>
      </c>
      <c r="M90" s="203">
        <v>27.12</v>
      </c>
      <c r="N90" s="203">
        <v>35</v>
      </c>
      <c r="O90" s="203">
        <v>0</v>
      </c>
      <c r="P90" s="203">
        <v>37.119999999999997</v>
      </c>
      <c r="Q90" s="203">
        <v>6.06</v>
      </c>
      <c r="R90" s="203">
        <v>6.87</v>
      </c>
      <c r="S90" s="203">
        <v>7.78</v>
      </c>
      <c r="T90" s="203">
        <v>0</v>
      </c>
      <c r="U90" s="203">
        <v>19.899999999999999</v>
      </c>
      <c r="V90" s="203">
        <v>4.92</v>
      </c>
      <c r="W90" s="203">
        <v>13.33</v>
      </c>
      <c r="X90" s="203">
        <v>43.72</v>
      </c>
      <c r="Y90" s="203">
        <v>0</v>
      </c>
      <c r="Z90">
        <v>0</v>
      </c>
      <c r="AA90" s="203">
        <v>11.14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37.44</v>
      </c>
      <c r="AQ90" s="203">
        <v>26.58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4.95</v>
      </c>
      <c r="L91" s="203">
        <v>306.24</v>
      </c>
      <c r="M91" s="203">
        <v>27.12</v>
      </c>
      <c r="N91" s="203">
        <v>35</v>
      </c>
      <c r="O91" s="203">
        <v>0</v>
      </c>
      <c r="P91" s="203">
        <v>37.119999999999997</v>
      </c>
      <c r="Q91" s="203">
        <v>6.06</v>
      </c>
      <c r="R91" s="203">
        <v>6.87</v>
      </c>
      <c r="S91" s="203">
        <v>7.78</v>
      </c>
      <c r="T91" s="203">
        <v>0</v>
      </c>
      <c r="U91" s="203">
        <v>19.899999999999999</v>
      </c>
      <c r="V91" s="203">
        <v>4.92</v>
      </c>
      <c r="W91" s="203">
        <v>13.33</v>
      </c>
      <c r="X91" s="203">
        <v>43.72</v>
      </c>
      <c r="Y91" s="203">
        <v>0</v>
      </c>
      <c r="Z91">
        <v>0</v>
      </c>
      <c r="AA91" s="203">
        <v>11.14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37.44</v>
      </c>
      <c r="AQ91" s="203">
        <v>26.58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4.95</v>
      </c>
      <c r="L92" s="203">
        <v>306.24</v>
      </c>
      <c r="M92" s="203">
        <v>27.12</v>
      </c>
      <c r="N92" s="203">
        <v>35</v>
      </c>
      <c r="O92" s="203">
        <v>0</v>
      </c>
      <c r="P92" s="203">
        <v>37.119999999999997</v>
      </c>
      <c r="Q92" s="203">
        <v>6.06</v>
      </c>
      <c r="R92" s="203">
        <v>6.87</v>
      </c>
      <c r="S92" s="203">
        <v>7.78</v>
      </c>
      <c r="T92" s="203">
        <v>0</v>
      </c>
      <c r="U92" s="203">
        <v>19.899999999999999</v>
      </c>
      <c r="V92" s="203">
        <v>4.92</v>
      </c>
      <c r="W92" s="203">
        <v>13.33</v>
      </c>
      <c r="X92" s="203">
        <v>43.72</v>
      </c>
      <c r="Y92" s="203">
        <v>0</v>
      </c>
      <c r="Z92">
        <v>0</v>
      </c>
      <c r="AA92" s="203">
        <v>11.14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37.44</v>
      </c>
      <c r="AQ92" s="203">
        <v>14.41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4.95</v>
      </c>
      <c r="L93" s="203">
        <v>306.24</v>
      </c>
      <c r="M93" s="203">
        <v>27.12</v>
      </c>
      <c r="N93" s="203">
        <v>35</v>
      </c>
      <c r="O93" s="203">
        <v>0</v>
      </c>
      <c r="P93" s="203">
        <v>37.119999999999997</v>
      </c>
      <c r="Q93" s="203">
        <v>6.06</v>
      </c>
      <c r="R93" s="203">
        <v>6.87</v>
      </c>
      <c r="S93" s="203">
        <v>7.78</v>
      </c>
      <c r="T93" s="203">
        <v>0</v>
      </c>
      <c r="U93" s="203">
        <v>19.899999999999999</v>
      </c>
      <c r="V93" s="203">
        <v>4.92</v>
      </c>
      <c r="W93" s="203">
        <v>13.33</v>
      </c>
      <c r="X93" s="203">
        <v>43.72</v>
      </c>
      <c r="Y93" s="203">
        <v>0</v>
      </c>
      <c r="Z93">
        <v>0</v>
      </c>
      <c r="AA93" s="203">
        <v>11.14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37.44</v>
      </c>
      <c r="AQ93" s="203">
        <v>14.41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4.9800000000000004</v>
      </c>
      <c r="L94" s="203">
        <v>306.24</v>
      </c>
      <c r="M94" s="203">
        <v>27.12</v>
      </c>
      <c r="N94" s="203">
        <v>35</v>
      </c>
      <c r="O94" s="203">
        <v>0</v>
      </c>
      <c r="P94" s="203">
        <v>37.119999999999997</v>
      </c>
      <c r="Q94" s="203">
        <v>6.06</v>
      </c>
      <c r="R94" s="203">
        <v>6.87</v>
      </c>
      <c r="S94" s="203">
        <v>7.78</v>
      </c>
      <c r="T94" s="203">
        <v>0</v>
      </c>
      <c r="U94" s="203">
        <v>19.899999999999999</v>
      </c>
      <c r="V94" s="203">
        <v>4.92</v>
      </c>
      <c r="W94" s="203">
        <v>13.33</v>
      </c>
      <c r="X94" s="203">
        <v>43.72</v>
      </c>
      <c r="Y94" s="203">
        <v>0</v>
      </c>
      <c r="Z94">
        <v>0</v>
      </c>
      <c r="AA94" s="203">
        <v>11.14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37.44</v>
      </c>
      <c r="AQ94" s="203">
        <v>14.41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4.9800000000000004</v>
      </c>
      <c r="L95" s="203">
        <v>306.24</v>
      </c>
      <c r="M95" s="203">
        <v>27.12</v>
      </c>
      <c r="N95" s="203">
        <v>35</v>
      </c>
      <c r="O95" s="203">
        <v>0</v>
      </c>
      <c r="P95" s="203">
        <v>37.119999999999997</v>
      </c>
      <c r="Q95" s="203">
        <v>6.06</v>
      </c>
      <c r="R95" s="203">
        <v>6.87</v>
      </c>
      <c r="S95" s="203">
        <v>7.78</v>
      </c>
      <c r="T95" s="203">
        <v>0</v>
      </c>
      <c r="U95" s="203">
        <v>19.899999999999999</v>
      </c>
      <c r="V95" s="203">
        <v>4.92</v>
      </c>
      <c r="W95" s="203">
        <v>13.33</v>
      </c>
      <c r="X95" s="203">
        <v>43.72</v>
      </c>
      <c r="Y95" s="203">
        <v>0</v>
      </c>
      <c r="Z95">
        <v>0</v>
      </c>
      <c r="AA95" s="203">
        <v>11.14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37.44</v>
      </c>
      <c r="AQ95" s="203">
        <v>14.41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4.9800000000000004</v>
      </c>
      <c r="L96" s="203">
        <v>306.24</v>
      </c>
      <c r="M96" s="203">
        <v>27.12</v>
      </c>
      <c r="N96" s="203">
        <v>35</v>
      </c>
      <c r="O96" s="203">
        <v>0</v>
      </c>
      <c r="P96" s="203">
        <v>37.119999999999997</v>
      </c>
      <c r="Q96" s="203">
        <v>6.06</v>
      </c>
      <c r="R96" s="203">
        <v>6.87</v>
      </c>
      <c r="S96" s="203">
        <v>7.78</v>
      </c>
      <c r="T96" s="203">
        <v>0</v>
      </c>
      <c r="U96" s="203">
        <v>19.899999999999999</v>
      </c>
      <c r="V96" s="203">
        <v>4.92</v>
      </c>
      <c r="W96" s="203">
        <v>13.33</v>
      </c>
      <c r="X96" s="203">
        <v>43.72</v>
      </c>
      <c r="Y96" s="203">
        <v>0</v>
      </c>
      <c r="Z96">
        <v>0</v>
      </c>
      <c r="AA96" s="203">
        <v>11.14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37.44</v>
      </c>
      <c r="AQ96" s="203">
        <v>14.41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4.9800000000000004</v>
      </c>
      <c r="L97" s="203">
        <v>306.24</v>
      </c>
      <c r="M97" s="203">
        <v>27.12</v>
      </c>
      <c r="N97" s="203">
        <v>35</v>
      </c>
      <c r="O97" s="203">
        <v>0</v>
      </c>
      <c r="P97" s="203">
        <v>37.119999999999997</v>
      </c>
      <c r="Q97" s="203">
        <v>6.06</v>
      </c>
      <c r="R97" s="203">
        <v>6.87</v>
      </c>
      <c r="S97" s="203">
        <v>7.78</v>
      </c>
      <c r="T97" s="203">
        <v>0</v>
      </c>
      <c r="U97" s="203">
        <v>19.899999999999999</v>
      </c>
      <c r="V97" s="203">
        <v>4.92</v>
      </c>
      <c r="W97" s="203">
        <v>13.33</v>
      </c>
      <c r="X97" s="203">
        <v>43.72</v>
      </c>
      <c r="Y97" s="203">
        <v>0</v>
      </c>
      <c r="Z97">
        <v>0</v>
      </c>
      <c r="AA97" s="203">
        <v>11.14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37.44</v>
      </c>
      <c r="AQ97" s="203">
        <v>14.41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4.95</v>
      </c>
      <c r="L98" s="203">
        <v>306.24</v>
      </c>
      <c r="M98" s="203">
        <v>27.12</v>
      </c>
      <c r="N98" s="203">
        <v>35</v>
      </c>
      <c r="O98" s="203">
        <v>0</v>
      </c>
      <c r="P98" s="203">
        <v>37.119999999999997</v>
      </c>
      <c r="Q98" s="203">
        <v>6.06</v>
      </c>
      <c r="R98" s="203">
        <v>6.87</v>
      </c>
      <c r="S98" s="203">
        <v>7.78</v>
      </c>
      <c r="T98" s="203">
        <v>0</v>
      </c>
      <c r="U98" s="203">
        <v>19.899999999999999</v>
      </c>
      <c r="V98" s="203">
        <v>4.92</v>
      </c>
      <c r="W98" s="203">
        <v>13.33</v>
      </c>
      <c r="X98" s="203">
        <v>43.72</v>
      </c>
      <c r="Y98" s="203">
        <v>0</v>
      </c>
      <c r="Z98">
        <v>0</v>
      </c>
      <c r="AA98" s="203">
        <v>11.14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37.44</v>
      </c>
      <c r="AQ98" s="203">
        <v>14.41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0.1465000000000001</v>
      </c>
      <c r="L99">
        <f t="shared" si="0"/>
        <v>9.4375750000000007</v>
      </c>
      <c r="M99">
        <f t="shared" si="0"/>
        <v>0.65039499999999839</v>
      </c>
      <c r="N99">
        <f t="shared" si="0"/>
        <v>0.8396825</v>
      </c>
      <c r="O99">
        <f t="shared" si="0"/>
        <v>0</v>
      </c>
      <c r="P99">
        <f t="shared" si="0"/>
        <v>0.82823749999999841</v>
      </c>
      <c r="Q99">
        <f t="shared" si="0"/>
        <v>0.11973249999999999</v>
      </c>
      <c r="R99">
        <f t="shared" si="0"/>
        <v>0.22094250000000004</v>
      </c>
      <c r="S99">
        <f t="shared" si="0"/>
        <v>0.15156999999999965</v>
      </c>
      <c r="T99">
        <f t="shared" si="0"/>
        <v>0</v>
      </c>
      <c r="U99">
        <f t="shared" si="0"/>
        <v>0.35752000000000028</v>
      </c>
      <c r="V99">
        <f t="shared" si="0"/>
        <v>9.5935000000000117E-2</v>
      </c>
      <c r="W99">
        <f t="shared" si="0"/>
        <v>0.28457500000000019</v>
      </c>
      <c r="X99">
        <f t="shared" si="0"/>
        <v>0.93227249999999828</v>
      </c>
      <c r="Y99">
        <f t="shared" si="0"/>
        <v>0</v>
      </c>
      <c r="Z99">
        <f t="shared" si="0"/>
        <v>0</v>
      </c>
      <c r="AA99">
        <f t="shared" si="0"/>
        <v>0.27578999999999987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0.71640500000000074</v>
      </c>
      <c r="AQ99">
        <f t="shared" si="0"/>
        <v>0.51601750000000024</v>
      </c>
      <c r="AR99">
        <f t="shared" si="0"/>
        <v>0.22026000000000009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1.93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1.93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1.93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1.93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1.93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1.93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1.93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1.93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1.93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1.93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1.93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1.93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1.93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1.93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1.93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1.93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1.93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1.93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1.93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1.93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1.93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1.93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1.93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1.93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1.93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1.93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1.93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1.93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1.93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1.93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1.93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1.93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1.93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1.93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1.93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1.93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1.86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1.86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1.86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1.86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4.6045000000000141E-2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40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40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40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40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40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40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40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40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40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40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40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40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40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40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40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40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40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40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40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40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0.9335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19.690000000000001</v>
      </c>
      <c r="E3" s="203">
        <v>0</v>
      </c>
      <c r="F3" s="203">
        <v>0</v>
      </c>
      <c r="G3" s="203">
        <v>31.39</v>
      </c>
      <c r="H3" s="203">
        <v>0</v>
      </c>
      <c r="I3" s="203">
        <v>10.35</v>
      </c>
      <c r="J3" s="203">
        <v>30.47</v>
      </c>
      <c r="K3" s="203">
        <v>240.59</v>
      </c>
      <c r="L3" s="203">
        <v>4.4400000000000004</v>
      </c>
      <c r="M3" s="203">
        <v>2.5</v>
      </c>
      <c r="N3" s="203">
        <v>2.0499999999999998</v>
      </c>
      <c r="O3" s="203">
        <v>2.89</v>
      </c>
      <c r="P3" s="203">
        <v>11.73</v>
      </c>
      <c r="Q3" s="203">
        <v>4</v>
      </c>
      <c r="R3" s="203">
        <v>8.33</v>
      </c>
      <c r="S3" s="203">
        <v>5.44</v>
      </c>
      <c r="T3" s="203">
        <v>0</v>
      </c>
      <c r="U3" s="203">
        <v>2.0299999999999998</v>
      </c>
      <c r="V3" s="203">
        <v>3.84</v>
      </c>
      <c r="W3" s="203">
        <v>7.35</v>
      </c>
      <c r="X3" s="203">
        <v>24.22</v>
      </c>
      <c r="Y3" s="203">
        <v>0</v>
      </c>
      <c r="Z3" s="203">
        <v>32.5</v>
      </c>
      <c r="AA3" s="203">
        <v>13.53</v>
      </c>
      <c r="AB3" s="203">
        <v>0</v>
      </c>
      <c r="AC3" s="203">
        <v>1.26</v>
      </c>
      <c r="AD3" s="203">
        <v>12.46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99.61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19.690000000000001</v>
      </c>
      <c r="E4" s="203">
        <v>0</v>
      </c>
      <c r="F4" s="203">
        <v>0</v>
      </c>
      <c r="G4" s="203">
        <v>31.39</v>
      </c>
      <c r="H4" s="203">
        <v>0</v>
      </c>
      <c r="I4" s="203">
        <v>10.35</v>
      </c>
      <c r="J4" s="203">
        <v>30.47</v>
      </c>
      <c r="K4" s="203">
        <v>240.59</v>
      </c>
      <c r="L4" s="203">
        <v>4.4400000000000004</v>
      </c>
      <c r="M4" s="203">
        <v>2.5</v>
      </c>
      <c r="N4" s="203">
        <v>2.0499999999999998</v>
      </c>
      <c r="O4" s="203">
        <v>2.89</v>
      </c>
      <c r="P4" s="203">
        <v>11.73</v>
      </c>
      <c r="Q4" s="203">
        <v>4</v>
      </c>
      <c r="R4" s="203">
        <v>8.77</v>
      </c>
      <c r="S4" s="203">
        <v>5.44</v>
      </c>
      <c r="T4" s="203">
        <v>0</v>
      </c>
      <c r="U4" s="203">
        <v>2.0299999999999998</v>
      </c>
      <c r="V4" s="203">
        <v>3.84</v>
      </c>
      <c r="W4" s="203">
        <v>9.36</v>
      </c>
      <c r="X4" s="203">
        <v>30.64</v>
      </c>
      <c r="Y4" s="203">
        <v>0</v>
      </c>
      <c r="Z4" s="203">
        <v>32.5</v>
      </c>
      <c r="AA4" s="203">
        <v>13.53</v>
      </c>
      <c r="AB4" s="203">
        <v>0</v>
      </c>
      <c r="AC4" s="203">
        <v>1.26</v>
      </c>
      <c r="AD4" s="203">
        <v>12.46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99.61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19.690000000000001</v>
      </c>
      <c r="E5" s="203">
        <v>0</v>
      </c>
      <c r="F5" s="203">
        <v>0</v>
      </c>
      <c r="G5" s="203">
        <v>31.39</v>
      </c>
      <c r="H5" s="203">
        <v>0</v>
      </c>
      <c r="I5" s="203">
        <v>10.35</v>
      </c>
      <c r="J5" s="203">
        <v>30.47</v>
      </c>
      <c r="K5" s="203">
        <v>240.59</v>
      </c>
      <c r="L5" s="203">
        <v>4.4400000000000004</v>
      </c>
      <c r="M5" s="203">
        <v>2.5</v>
      </c>
      <c r="N5" s="203">
        <v>2.0499999999999998</v>
      </c>
      <c r="O5" s="203">
        <v>2.89</v>
      </c>
      <c r="P5" s="203">
        <v>11.73</v>
      </c>
      <c r="Q5" s="203">
        <v>4</v>
      </c>
      <c r="R5" s="203">
        <v>8.77</v>
      </c>
      <c r="S5" s="203">
        <v>5.44</v>
      </c>
      <c r="T5" s="203">
        <v>0</v>
      </c>
      <c r="U5" s="203">
        <v>2.0299999999999998</v>
      </c>
      <c r="V5" s="203">
        <v>3.84</v>
      </c>
      <c r="W5" s="203">
        <v>9.36</v>
      </c>
      <c r="X5" s="203">
        <v>30.64</v>
      </c>
      <c r="Y5" s="203">
        <v>0</v>
      </c>
      <c r="Z5" s="203">
        <v>32.5</v>
      </c>
      <c r="AA5" s="203">
        <v>13.53</v>
      </c>
      <c r="AB5" s="203">
        <v>0</v>
      </c>
      <c r="AC5" s="203">
        <v>1.26</v>
      </c>
      <c r="AD5" s="203">
        <v>12.46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99.61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19.690000000000001</v>
      </c>
      <c r="E6" s="203">
        <v>0</v>
      </c>
      <c r="F6" s="203">
        <v>0</v>
      </c>
      <c r="G6" s="203">
        <v>31.39</v>
      </c>
      <c r="H6" s="203">
        <v>0</v>
      </c>
      <c r="I6" s="203">
        <v>10.35</v>
      </c>
      <c r="J6" s="203">
        <v>30.47</v>
      </c>
      <c r="K6" s="203">
        <v>240.59</v>
      </c>
      <c r="L6" s="203">
        <v>4.4400000000000004</v>
      </c>
      <c r="M6" s="203">
        <v>30.04</v>
      </c>
      <c r="N6" s="203">
        <v>24.59</v>
      </c>
      <c r="O6" s="203">
        <v>34.74</v>
      </c>
      <c r="P6" s="203">
        <v>11.73</v>
      </c>
      <c r="Q6" s="203">
        <v>4</v>
      </c>
      <c r="R6" s="203">
        <v>8.77</v>
      </c>
      <c r="S6" s="203">
        <v>5.44</v>
      </c>
      <c r="T6" s="203">
        <v>0</v>
      </c>
      <c r="U6" s="203">
        <v>2.0299999999999998</v>
      </c>
      <c r="V6" s="203">
        <v>3.84</v>
      </c>
      <c r="W6" s="203">
        <v>9.36</v>
      </c>
      <c r="X6" s="203">
        <v>30.64</v>
      </c>
      <c r="Y6" s="203">
        <v>0</v>
      </c>
      <c r="Z6" s="203">
        <v>32.5</v>
      </c>
      <c r="AA6" s="203">
        <v>13.53</v>
      </c>
      <c r="AB6" s="203">
        <v>0</v>
      </c>
      <c r="AC6" s="203">
        <v>1.26</v>
      </c>
      <c r="AD6" s="203">
        <v>12.46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99.61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19.690000000000001</v>
      </c>
      <c r="E7" s="203">
        <v>0</v>
      </c>
      <c r="F7" s="203">
        <v>0</v>
      </c>
      <c r="G7" s="203">
        <v>31.39</v>
      </c>
      <c r="H7" s="203">
        <v>0</v>
      </c>
      <c r="I7" s="203">
        <v>10.35</v>
      </c>
      <c r="J7" s="203">
        <v>30.47</v>
      </c>
      <c r="K7" s="203">
        <v>240.59</v>
      </c>
      <c r="L7" s="203">
        <v>4.4400000000000004</v>
      </c>
      <c r="M7" s="203">
        <v>30.04</v>
      </c>
      <c r="N7" s="203">
        <v>24.59</v>
      </c>
      <c r="O7" s="203">
        <v>34.74</v>
      </c>
      <c r="P7" s="203">
        <v>11.73</v>
      </c>
      <c r="Q7" s="203">
        <v>4</v>
      </c>
      <c r="R7" s="203">
        <v>8.77</v>
      </c>
      <c r="S7" s="203">
        <v>5.44</v>
      </c>
      <c r="T7" s="203">
        <v>0</v>
      </c>
      <c r="U7" s="203">
        <v>2.0299999999999998</v>
      </c>
      <c r="V7" s="203">
        <v>3.84</v>
      </c>
      <c r="W7" s="203">
        <v>9.36</v>
      </c>
      <c r="X7" s="203">
        <v>30.64</v>
      </c>
      <c r="Y7" s="203">
        <v>0</v>
      </c>
      <c r="Z7" s="203">
        <v>32.5</v>
      </c>
      <c r="AA7" s="203">
        <v>13.53</v>
      </c>
      <c r="AB7" s="203">
        <v>0</v>
      </c>
      <c r="AC7" s="203">
        <v>1.26</v>
      </c>
      <c r="AD7" s="203">
        <v>12.46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99.61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19.690000000000001</v>
      </c>
      <c r="E8" s="203">
        <v>0</v>
      </c>
      <c r="F8" s="203">
        <v>0</v>
      </c>
      <c r="G8" s="203">
        <v>31.39</v>
      </c>
      <c r="H8" s="203">
        <v>0</v>
      </c>
      <c r="I8" s="203">
        <v>10.35</v>
      </c>
      <c r="J8" s="203">
        <v>30.47</v>
      </c>
      <c r="K8" s="203">
        <v>240.59</v>
      </c>
      <c r="L8" s="203">
        <v>4.4400000000000004</v>
      </c>
      <c r="M8" s="203">
        <v>30.04</v>
      </c>
      <c r="N8" s="203">
        <v>24.59</v>
      </c>
      <c r="O8" s="203">
        <v>34.74</v>
      </c>
      <c r="P8" s="203">
        <v>11.73</v>
      </c>
      <c r="Q8" s="203">
        <v>4</v>
      </c>
      <c r="R8" s="203">
        <v>8.77</v>
      </c>
      <c r="S8" s="203">
        <v>5.44</v>
      </c>
      <c r="T8" s="203">
        <v>0</v>
      </c>
      <c r="U8" s="203">
        <v>2.0299999999999998</v>
      </c>
      <c r="V8" s="203">
        <v>3.84</v>
      </c>
      <c r="W8" s="203">
        <v>9.36</v>
      </c>
      <c r="X8" s="203">
        <v>30.64</v>
      </c>
      <c r="Y8" s="203">
        <v>0</v>
      </c>
      <c r="Z8" s="203">
        <v>32.5</v>
      </c>
      <c r="AA8" s="203">
        <v>13.53</v>
      </c>
      <c r="AB8" s="203">
        <v>0</v>
      </c>
      <c r="AC8" s="203">
        <v>1.26</v>
      </c>
      <c r="AD8" s="203">
        <v>12.46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99.61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19.690000000000001</v>
      </c>
      <c r="E9" s="203">
        <v>0</v>
      </c>
      <c r="F9" s="203">
        <v>0</v>
      </c>
      <c r="G9" s="203">
        <v>31.39</v>
      </c>
      <c r="H9" s="203">
        <v>0</v>
      </c>
      <c r="I9" s="203">
        <v>10.35</v>
      </c>
      <c r="J9" s="203">
        <v>30.47</v>
      </c>
      <c r="K9" s="203">
        <v>240.59</v>
      </c>
      <c r="L9" s="203">
        <v>4.4400000000000004</v>
      </c>
      <c r="M9" s="203">
        <v>30.04</v>
      </c>
      <c r="N9" s="203">
        <v>24.59</v>
      </c>
      <c r="O9" s="203">
        <v>34.74</v>
      </c>
      <c r="P9" s="203">
        <v>11.73</v>
      </c>
      <c r="Q9" s="203">
        <v>4</v>
      </c>
      <c r="R9" s="203">
        <v>8.77</v>
      </c>
      <c r="S9" s="203">
        <v>5.44</v>
      </c>
      <c r="T9" s="203">
        <v>0</v>
      </c>
      <c r="U9" s="203">
        <v>2.0299999999999998</v>
      </c>
      <c r="V9" s="203">
        <v>3.84</v>
      </c>
      <c r="W9" s="203">
        <v>9.36</v>
      </c>
      <c r="X9" s="203">
        <v>30.64</v>
      </c>
      <c r="Y9" s="203">
        <v>0</v>
      </c>
      <c r="Z9" s="203">
        <v>32.5</v>
      </c>
      <c r="AA9" s="203">
        <v>13.53</v>
      </c>
      <c r="AB9" s="203">
        <v>0</v>
      </c>
      <c r="AC9" s="203">
        <v>1.26</v>
      </c>
      <c r="AD9" s="203">
        <v>12.46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99.61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19.690000000000001</v>
      </c>
      <c r="E10" s="203">
        <v>0</v>
      </c>
      <c r="F10" s="203">
        <v>0</v>
      </c>
      <c r="G10" s="203">
        <v>31.39</v>
      </c>
      <c r="H10" s="203">
        <v>0</v>
      </c>
      <c r="I10" s="203">
        <v>10.35</v>
      </c>
      <c r="J10" s="203">
        <v>30.47</v>
      </c>
      <c r="K10" s="203">
        <v>240.59</v>
      </c>
      <c r="L10" s="203">
        <v>4.4400000000000004</v>
      </c>
      <c r="M10" s="203">
        <v>30.04</v>
      </c>
      <c r="N10" s="203">
        <v>24.59</v>
      </c>
      <c r="O10" s="203">
        <v>34.74</v>
      </c>
      <c r="P10" s="203">
        <v>11.73</v>
      </c>
      <c r="Q10" s="203">
        <v>4</v>
      </c>
      <c r="R10" s="203">
        <v>8.77</v>
      </c>
      <c r="S10" s="203">
        <v>5.44</v>
      </c>
      <c r="T10" s="203">
        <v>0</v>
      </c>
      <c r="U10" s="203">
        <v>2.0299999999999998</v>
      </c>
      <c r="V10" s="203">
        <v>3.84</v>
      </c>
      <c r="W10" s="203">
        <v>9.36</v>
      </c>
      <c r="X10" s="203">
        <v>30.64</v>
      </c>
      <c r="Y10" s="203">
        <v>0</v>
      </c>
      <c r="Z10" s="203">
        <v>32.5</v>
      </c>
      <c r="AA10" s="203">
        <v>13.53</v>
      </c>
      <c r="AB10" s="203">
        <v>0</v>
      </c>
      <c r="AC10" s="203">
        <v>1.26</v>
      </c>
      <c r="AD10" s="203">
        <v>12.46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99.61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19.690000000000001</v>
      </c>
      <c r="E11" s="203">
        <v>0</v>
      </c>
      <c r="F11" s="203">
        <v>0</v>
      </c>
      <c r="G11" s="203">
        <v>31.39</v>
      </c>
      <c r="H11" s="203">
        <v>0</v>
      </c>
      <c r="I11" s="203">
        <v>10.35</v>
      </c>
      <c r="J11" s="203">
        <v>30.47</v>
      </c>
      <c r="K11" s="203">
        <v>240.59</v>
      </c>
      <c r="L11" s="203">
        <v>4.4400000000000004</v>
      </c>
      <c r="M11" s="203">
        <v>30.04</v>
      </c>
      <c r="N11" s="203">
        <v>24.59</v>
      </c>
      <c r="O11" s="203">
        <v>34.74</v>
      </c>
      <c r="P11" s="203">
        <v>11.73</v>
      </c>
      <c r="Q11" s="203">
        <v>4</v>
      </c>
      <c r="R11" s="203">
        <v>8.77</v>
      </c>
      <c r="S11" s="203">
        <v>5.44</v>
      </c>
      <c r="T11" s="203">
        <v>0</v>
      </c>
      <c r="U11" s="203">
        <v>2.0299999999999998</v>
      </c>
      <c r="V11" s="203">
        <v>3.84</v>
      </c>
      <c r="W11" s="203">
        <v>9.36</v>
      </c>
      <c r="X11" s="203">
        <v>30.64</v>
      </c>
      <c r="Y11" s="203">
        <v>0</v>
      </c>
      <c r="Z11" s="203">
        <v>32.5</v>
      </c>
      <c r="AA11" s="203">
        <v>13.53</v>
      </c>
      <c r="AB11" s="203">
        <v>0</v>
      </c>
      <c r="AC11" s="203">
        <v>1.26</v>
      </c>
      <c r="AD11" s="203">
        <v>12.46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99.61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19.690000000000001</v>
      </c>
      <c r="E12" s="203">
        <v>0</v>
      </c>
      <c r="F12" s="203">
        <v>0</v>
      </c>
      <c r="G12" s="203">
        <v>31.39</v>
      </c>
      <c r="H12" s="203">
        <v>0</v>
      </c>
      <c r="I12" s="203">
        <v>10.35</v>
      </c>
      <c r="J12" s="203">
        <v>30.47</v>
      </c>
      <c r="K12" s="203">
        <v>240.59</v>
      </c>
      <c r="L12" s="203">
        <v>4.4400000000000004</v>
      </c>
      <c r="M12" s="203">
        <v>30.04</v>
      </c>
      <c r="N12" s="203">
        <v>24.59</v>
      </c>
      <c r="O12" s="203">
        <v>34.74</v>
      </c>
      <c r="P12" s="203">
        <v>11.73</v>
      </c>
      <c r="Q12" s="203">
        <v>4</v>
      </c>
      <c r="R12" s="203">
        <v>8.77</v>
      </c>
      <c r="S12" s="203">
        <v>5.44</v>
      </c>
      <c r="T12" s="203">
        <v>0</v>
      </c>
      <c r="U12" s="203">
        <v>2.0299999999999998</v>
      </c>
      <c r="V12" s="203">
        <v>3.84</v>
      </c>
      <c r="W12" s="203">
        <v>9.36</v>
      </c>
      <c r="X12" s="203">
        <v>30.64</v>
      </c>
      <c r="Y12" s="203">
        <v>0</v>
      </c>
      <c r="Z12" s="203">
        <v>32.5</v>
      </c>
      <c r="AA12" s="203">
        <v>13.53</v>
      </c>
      <c r="AB12" s="203">
        <v>0</v>
      </c>
      <c r="AC12" s="203">
        <v>1.26</v>
      </c>
      <c r="AD12" s="203">
        <v>12.46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99.61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19.690000000000001</v>
      </c>
      <c r="E13" s="203">
        <v>0</v>
      </c>
      <c r="F13" s="203">
        <v>0</v>
      </c>
      <c r="G13" s="203">
        <v>31.39</v>
      </c>
      <c r="H13" s="203">
        <v>0</v>
      </c>
      <c r="I13" s="203">
        <v>10.35</v>
      </c>
      <c r="J13" s="203">
        <v>30.47</v>
      </c>
      <c r="K13" s="203">
        <v>240.59</v>
      </c>
      <c r="L13" s="203">
        <v>4.4400000000000004</v>
      </c>
      <c r="M13" s="203">
        <v>30.04</v>
      </c>
      <c r="N13" s="203">
        <v>24.59</v>
      </c>
      <c r="O13" s="203">
        <v>34.74</v>
      </c>
      <c r="P13" s="203">
        <v>11.73</v>
      </c>
      <c r="Q13" s="203">
        <v>4</v>
      </c>
      <c r="R13" s="203">
        <v>8.77</v>
      </c>
      <c r="S13" s="203">
        <v>5.44</v>
      </c>
      <c r="T13" s="203">
        <v>0</v>
      </c>
      <c r="U13" s="203">
        <v>2.0299999999999998</v>
      </c>
      <c r="V13" s="203">
        <v>3.84</v>
      </c>
      <c r="W13" s="203">
        <v>8.9499999999999993</v>
      </c>
      <c r="X13" s="203">
        <v>30.64</v>
      </c>
      <c r="Y13" s="203">
        <v>0</v>
      </c>
      <c r="Z13" s="203">
        <v>32.5</v>
      </c>
      <c r="AA13" s="203">
        <v>13.53</v>
      </c>
      <c r="AB13" s="203">
        <v>0</v>
      </c>
      <c r="AC13" s="203">
        <v>1.26</v>
      </c>
      <c r="AD13" s="203">
        <v>12.46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99.61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19.79</v>
      </c>
      <c r="E14" s="203">
        <v>0</v>
      </c>
      <c r="F14" s="203">
        <v>0</v>
      </c>
      <c r="G14" s="203">
        <v>31.39</v>
      </c>
      <c r="H14" s="203">
        <v>0</v>
      </c>
      <c r="I14" s="203">
        <v>10.35</v>
      </c>
      <c r="J14" s="203">
        <v>30.47</v>
      </c>
      <c r="K14" s="203">
        <v>240.59</v>
      </c>
      <c r="L14" s="203">
        <v>4.4400000000000004</v>
      </c>
      <c r="M14" s="203">
        <v>30.04</v>
      </c>
      <c r="N14" s="203">
        <v>24.59</v>
      </c>
      <c r="O14" s="203">
        <v>34.74</v>
      </c>
      <c r="P14" s="203">
        <v>11.73</v>
      </c>
      <c r="Q14" s="203">
        <v>4</v>
      </c>
      <c r="R14" s="203">
        <v>8.77</v>
      </c>
      <c r="S14" s="203">
        <v>5.44</v>
      </c>
      <c r="T14" s="203">
        <v>0</v>
      </c>
      <c r="U14" s="203">
        <v>2.0299999999999998</v>
      </c>
      <c r="V14" s="203">
        <v>3.84</v>
      </c>
      <c r="W14" s="203">
        <v>8.9499999999999993</v>
      </c>
      <c r="X14" s="203">
        <v>30.64</v>
      </c>
      <c r="Y14" s="203">
        <v>0</v>
      </c>
      <c r="Z14" s="203">
        <v>32.5</v>
      </c>
      <c r="AA14" s="203">
        <v>13.53</v>
      </c>
      <c r="AB14" s="203">
        <v>0</v>
      </c>
      <c r="AC14" s="203">
        <v>1.26</v>
      </c>
      <c r="AD14" s="203">
        <v>12.46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99.61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19.79</v>
      </c>
      <c r="E15" s="203">
        <v>0</v>
      </c>
      <c r="F15" s="203">
        <v>0</v>
      </c>
      <c r="G15" s="203">
        <v>31.39</v>
      </c>
      <c r="H15" s="203">
        <v>0</v>
      </c>
      <c r="I15" s="203">
        <v>10.35</v>
      </c>
      <c r="J15" s="203">
        <v>30.47</v>
      </c>
      <c r="K15" s="203">
        <v>240.59</v>
      </c>
      <c r="L15" s="203">
        <v>4.4400000000000004</v>
      </c>
      <c r="M15" s="203">
        <v>30.04</v>
      </c>
      <c r="N15" s="203">
        <v>24.59</v>
      </c>
      <c r="O15" s="203">
        <v>34.74</v>
      </c>
      <c r="P15" s="203">
        <v>11.73</v>
      </c>
      <c r="Q15" s="203">
        <v>4</v>
      </c>
      <c r="R15" s="203">
        <v>8.77</v>
      </c>
      <c r="S15" s="203">
        <v>5.44</v>
      </c>
      <c r="T15" s="203">
        <v>0</v>
      </c>
      <c r="U15" s="203">
        <v>2.0299999999999998</v>
      </c>
      <c r="V15" s="203">
        <v>3.84</v>
      </c>
      <c r="W15" s="203">
        <v>8.9499999999999993</v>
      </c>
      <c r="X15" s="203">
        <v>30.64</v>
      </c>
      <c r="Y15" s="203">
        <v>0</v>
      </c>
      <c r="Z15" s="203">
        <v>32.5</v>
      </c>
      <c r="AA15" s="203">
        <v>13.53</v>
      </c>
      <c r="AB15" s="203">
        <v>0</v>
      </c>
      <c r="AC15" s="203">
        <v>1.26</v>
      </c>
      <c r="AD15" s="203">
        <v>12.46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99.61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19.79</v>
      </c>
      <c r="E16" s="203">
        <v>0</v>
      </c>
      <c r="F16" s="203">
        <v>0</v>
      </c>
      <c r="G16" s="203">
        <v>31.39</v>
      </c>
      <c r="H16" s="203">
        <v>0</v>
      </c>
      <c r="I16" s="203">
        <v>10.35</v>
      </c>
      <c r="J16" s="203">
        <v>30.47</v>
      </c>
      <c r="K16" s="203">
        <v>240.59</v>
      </c>
      <c r="L16" s="203">
        <v>4.4400000000000004</v>
      </c>
      <c r="M16" s="203">
        <v>30.04</v>
      </c>
      <c r="N16" s="203">
        <v>24.59</v>
      </c>
      <c r="O16" s="203">
        <v>34.74</v>
      </c>
      <c r="P16" s="203">
        <v>11.73</v>
      </c>
      <c r="Q16" s="203">
        <v>4</v>
      </c>
      <c r="R16" s="203">
        <v>8.77</v>
      </c>
      <c r="S16" s="203">
        <v>5.44</v>
      </c>
      <c r="T16" s="203">
        <v>0</v>
      </c>
      <c r="U16" s="203">
        <v>2.0299999999999998</v>
      </c>
      <c r="V16" s="203">
        <v>3.84</v>
      </c>
      <c r="W16" s="203">
        <v>8.9499999999999993</v>
      </c>
      <c r="X16" s="203">
        <v>30.64</v>
      </c>
      <c r="Y16" s="203">
        <v>0</v>
      </c>
      <c r="Z16" s="203">
        <v>32.5</v>
      </c>
      <c r="AA16" s="203">
        <v>13.53</v>
      </c>
      <c r="AB16" s="203">
        <v>0</v>
      </c>
      <c r="AC16" s="203">
        <v>1.26</v>
      </c>
      <c r="AD16" s="203">
        <v>12.46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99.61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19.79</v>
      </c>
      <c r="E17" s="203">
        <v>0</v>
      </c>
      <c r="F17" s="203">
        <v>0</v>
      </c>
      <c r="G17" s="203">
        <v>31.39</v>
      </c>
      <c r="H17" s="203">
        <v>0</v>
      </c>
      <c r="I17" s="203">
        <v>10.35</v>
      </c>
      <c r="J17" s="203">
        <v>30.47</v>
      </c>
      <c r="K17" s="203">
        <v>240.59</v>
      </c>
      <c r="L17" s="203">
        <v>4.4400000000000004</v>
      </c>
      <c r="M17" s="203">
        <v>30.04</v>
      </c>
      <c r="N17" s="203">
        <v>24.59</v>
      </c>
      <c r="O17" s="203">
        <v>34.74</v>
      </c>
      <c r="P17" s="203">
        <v>11.73</v>
      </c>
      <c r="Q17" s="203">
        <v>4</v>
      </c>
      <c r="R17" s="203">
        <v>8.77</v>
      </c>
      <c r="S17" s="203">
        <v>5.44</v>
      </c>
      <c r="T17" s="203">
        <v>0</v>
      </c>
      <c r="U17" s="203">
        <v>2.0299999999999998</v>
      </c>
      <c r="V17" s="203">
        <v>3.84</v>
      </c>
      <c r="W17" s="203">
        <v>8.9499999999999993</v>
      </c>
      <c r="X17" s="203">
        <v>30.64</v>
      </c>
      <c r="Y17" s="203">
        <v>0</v>
      </c>
      <c r="Z17" s="203">
        <v>32.5</v>
      </c>
      <c r="AA17" s="203">
        <v>13.53</v>
      </c>
      <c r="AB17" s="203">
        <v>0</v>
      </c>
      <c r="AC17" s="203">
        <v>1.26</v>
      </c>
      <c r="AD17" s="203">
        <v>12.46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99.61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19.79</v>
      </c>
      <c r="E18" s="203">
        <v>0</v>
      </c>
      <c r="F18" s="203">
        <v>0</v>
      </c>
      <c r="G18" s="203">
        <v>31.39</v>
      </c>
      <c r="H18" s="203">
        <v>0</v>
      </c>
      <c r="I18" s="203">
        <v>10.35</v>
      </c>
      <c r="J18" s="203">
        <v>30.47</v>
      </c>
      <c r="K18" s="203">
        <v>240.59</v>
      </c>
      <c r="L18" s="203">
        <v>4.4400000000000004</v>
      </c>
      <c r="M18" s="203">
        <v>30.04</v>
      </c>
      <c r="N18" s="203">
        <v>24.59</v>
      </c>
      <c r="O18" s="203">
        <v>34.74</v>
      </c>
      <c r="P18" s="203">
        <v>11.73</v>
      </c>
      <c r="Q18" s="203">
        <v>4</v>
      </c>
      <c r="R18" s="203">
        <v>8.77</v>
      </c>
      <c r="S18" s="203">
        <v>5.44</v>
      </c>
      <c r="T18" s="203">
        <v>0</v>
      </c>
      <c r="U18" s="203">
        <v>2.0299999999999998</v>
      </c>
      <c r="V18" s="203">
        <v>3.84</v>
      </c>
      <c r="W18" s="203">
        <v>8.9499999999999993</v>
      </c>
      <c r="X18" s="203">
        <v>30.64</v>
      </c>
      <c r="Y18" s="203">
        <v>0</v>
      </c>
      <c r="Z18" s="203">
        <v>32.5</v>
      </c>
      <c r="AA18" s="203">
        <v>13.53</v>
      </c>
      <c r="AB18" s="203">
        <v>0</v>
      </c>
      <c r="AC18" s="203">
        <v>1.26</v>
      </c>
      <c r="AD18" s="203">
        <v>12.46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99.61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19.79</v>
      </c>
      <c r="E19" s="203">
        <v>0</v>
      </c>
      <c r="F19" s="203">
        <v>0</v>
      </c>
      <c r="G19" s="203">
        <v>31.39</v>
      </c>
      <c r="H19" s="203">
        <v>0</v>
      </c>
      <c r="I19" s="203">
        <v>10.35</v>
      </c>
      <c r="J19" s="203">
        <v>30.47</v>
      </c>
      <c r="K19" s="203">
        <v>240.59</v>
      </c>
      <c r="L19" s="203">
        <v>4.4400000000000004</v>
      </c>
      <c r="M19" s="203">
        <v>30.04</v>
      </c>
      <c r="N19" s="203">
        <v>24.59</v>
      </c>
      <c r="O19" s="203">
        <v>34.74</v>
      </c>
      <c r="P19" s="203">
        <v>11.73</v>
      </c>
      <c r="Q19" s="203">
        <v>4</v>
      </c>
      <c r="R19" s="203">
        <v>8.77</v>
      </c>
      <c r="S19" s="203">
        <v>5.44</v>
      </c>
      <c r="T19" s="203">
        <v>0</v>
      </c>
      <c r="U19" s="203">
        <v>1.9</v>
      </c>
      <c r="V19" s="203">
        <v>3.84</v>
      </c>
      <c r="W19" s="203">
        <v>9.36</v>
      </c>
      <c r="X19" s="203">
        <v>30.64</v>
      </c>
      <c r="Y19" s="203">
        <v>0</v>
      </c>
      <c r="Z19" s="203">
        <v>32.5</v>
      </c>
      <c r="AA19" s="203">
        <v>13.53</v>
      </c>
      <c r="AB19" s="203">
        <v>0</v>
      </c>
      <c r="AC19" s="203">
        <v>0.84</v>
      </c>
      <c r="AD19" s="203">
        <v>12.46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99.61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19.79</v>
      </c>
      <c r="E20" s="203">
        <v>0</v>
      </c>
      <c r="F20" s="203">
        <v>0</v>
      </c>
      <c r="G20" s="203">
        <v>31.39</v>
      </c>
      <c r="H20" s="203">
        <v>0</v>
      </c>
      <c r="I20" s="203">
        <v>10.35</v>
      </c>
      <c r="J20" s="203">
        <v>30.47</v>
      </c>
      <c r="K20" s="203">
        <v>240.59</v>
      </c>
      <c r="L20" s="203">
        <v>4.4400000000000004</v>
      </c>
      <c r="M20" s="203">
        <v>30.04</v>
      </c>
      <c r="N20" s="203">
        <v>24.59</v>
      </c>
      <c r="O20" s="203">
        <v>34.74</v>
      </c>
      <c r="P20" s="203">
        <v>11.73</v>
      </c>
      <c r="Q20" s="203">
        <v>4</v>
      </c>
      <c r="R20" s="203">
        <v>8.77</v>
      </c>
      <c r="S20" s="203">
        <v>5.44</v>
      </c>
      <c r="T20" s="203">
        <v>0</v>
      </c>
      <c r="U20" s="203">
        <v>1.8</v>
      </c>
      <c r="V20" s="203">
        <v>3.84</v>
      </c>
      <c r="W20" s="203">
        <v>9.36</v>
      </c>
      <c r="X20" s="203">
        <v>30.64</v>
      </c>
      <c r="Y20" s="203">
        <v>0</v>
      </c>
      <c r="Z20" s="203">
        <v>32.5</v>
      </c>
      <c r="AA20" s="203">
        <v>13.53</v>
      </c>
      <c r="AB20" s="203">
        <v>0</v>
      </c>
      <c r="AC20" s="203">
        <v>0.84</v>
      </c>
      <c r="AD20" s="203">
        <v>12.46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99.61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19.87</v>
      </c>
      <c r="E21" s="203">
        <v>0</v>
      </c>
      <c r="F21" s="203">
        <v>0</v>
      </c>
      <c r="G21" s="203">
        <v>31.39</v>
      </c>
      <c r="H21" s="203">
        <v>0</v>
      </c>
      <c r="I21" s="203">
        <v>10.35</v>
      </c>
      <c r="J21" s="203">
        <v>30.47</v>
      </c>
      <c r="K21" s="203">
        <v>240.59</v>
      </c>
      <c r="L21" s="203">
        <v>4.4400000000000004</v>
      </c>
      <c r="M21" s="203">
        <v>30.04</v>
      </c>
      <c r="N21" s="203">
        <v>24.59</v>
      </c>
      <c r="O21" s="203">
        <v>34.74</v>
      </c>
      <c r="P21" s="203">
        <v>11.73</v>
      </c>
      <c r="Q21" s="203">
        <v>4</v>
      </c>
      <c r="R21" s="203">
        <v>8.77</v>
      </c>
      <c r="S21" s="203">
        <v>5.44</v>
      </c>
      <c r="T21" s="203">
        <v>0</v>
      </c>
      <c r="U21" s="203">
        <v>1.7</v>
      </c>
      <c r="V21" s="203">
        <v>3.84</v>
      </c>
      <c r="W21" s="203">
        <v>9.36</v>
      </c>
      <c r="X21" s="203">
        <v>30.64</v>
      </c>
      <c r="Y21" s="203">
        <v>0</v>
      </c>
      <c r="Z21" s="203">
        <v>32.5</v>
      </c>
      <c r="AA21" s="203">
        <v>13.53</v>
      </c>
      <c r="AB21" s="203">
        <v>0</v>
      </c>
      <c r="AC21" s="203">
        <v>0.84</v>
      </c>
      <c r="AD21" s="203">
        <v>12.46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99.61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19.87</v>
      </c>
      <c r="E22" s="203">
        <v>0</v>
      </c>
      <c r="F22" s="203">
        <v>0</v>
      </c>
      <c r="G22" s="203">
        <v>31.39</v>
      </c>
      <c r="H22" s="203">
        <v>0</v>
      </c>
      <c r="I22" s="203">
        <v>10.35</v>
      </c>
      <c r="J22" s="203">
        <v>30.47</v>
      </c>
      <c r="K22" s="203">
        <v>240.59</v>
      </c>
      <c r="L22" s="203">
        <v>4.4400000000000004</v>
      </c>
      <c r="M22" s="203">
        <v>30.04</v>
      </c>
      <c r="N22" s="203">
        <v>24.59</v>
      </c>
      <c r="O22" s="203">
        <v>34.74</v>
      </c>
      <c r="P22" s="203">
        <v>11.73</v>
      </c>
      <c r="Q22" s="203">
        <v>4</v>
      </c>
      <c r="R22" s="203">
        <v>8.77</v>
      </c>
      <c r="S22" s="203">
        <v>5.44</v>
      </c>
      <c r="T22" s="203">
        <v>0</v>
      </c>
      <c r="U22" s="203">
        <v>1.6</v>
      </c>
      <c r="V22" s="203">
        <v>3.84</v>
      </c>
      <c r="W22" s="203">
        <v>9.36</v>
      </c>
      <c r="X22" s="203">
        <v>30.64</v>
      </c>
      <c r="Y22" s="203">
        <v>0</v>
      </c>
      <c r="Z22" s="203">
        <v>32.5</v>
      </c>
      <c r="AA22" s="203">
        <v>13.53</v>
      </c>
      <c r="AB22" s="203">
        <v>0</v>
      </c>
      <c r="AC22" s="203">
        <v>0.84</v>
      </c>
      <c r="AD22" s="203">
        <v>12.46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99.61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19.87</v>
      </c>
      <c r="E23" s="203">
        <v>0</v>
      </c>
      <c r="F23" s="203">
        <v>0</v>
      </c>
      <c r="G23" s="203">
        <v>31.39</v>
      </c>
      <c r="H23" s="203">
        <v>0</v>
      </c>
      <c r="I23" s="203">
        <v>10.35</v>
      </c>
      <c r="J23" s="203">
        <v>30.47</v>
      </c>
      <c r="K23" s="203">
        <v>240.59</v>
      </c>
      <c r="L23" s="203">
        <v>4.4400000000000004</v>
      </c>
      <c r="M23" s="203">
        <v>30.04</v>
      </c>
      <c r="N23" s="203">
        <v>24.59</v>
      </c>
      <c r="O23" s="203">
        <v>34.74</v>
      </c>
      <c r="P23" s="203">
        <v>11.73</v>
      </c>
      <c r="Q23" s="203">
        <v>4</v>
      </c>
      <c r="R23" s="203">
        <v>8.77</v>
      </c>
      <c r="S23" s="203">
        <v>5.44</v>
      </c>
      <c r="T23" s="203">
        <v>0</v>
      </c>
      <c r="U23" s="203">
        <v>1.5</v>
      </c>
      <c r="V23" s="203">
        <v>4.1500000000000004</v>
      </c>
      <c r="W23" s="203">
        <v>9.36</v>
      </c>
      <c r="X23" s="203">
        <v>30.64</v>
      </c>
      <c r="Y23" s="203">
        <v>0</v>
      </c>
      <c r="Z23" s="203">
        <v>32.21</v>
      </c>
      <c r="AA23" s="203">
        <v>13.53</v>
      </c>
      <c r="AB23" s="203">
        <v>0</v>
      </c>
      <c r="AC23" s="203">
        <v>0.84</v>
      </c>
      <c r="AD23" s="203">
        <v>12.46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99.61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19.87</v>
      </c>
      <c r="E24" s="203">
        <v>0</v>
      </c>
      <c r="F24" s="203">
        <v>0</v>
      </c>
      <c r="G24" s="203">
        <v>31.39</v>
      </c>
      <c r="H24" s="203">
        <v>0</v>
      </c>
      <c r="I24" s="203">
        <v>10.35</v>
      </c>
      <c r="J24" s="203">
        <v>30.47</v>
      </c>
      <c r="K24" s="203">
        <v>240.59</v>
      </c>
      <c r="L24" s="203">
        <v>4.4400000000000004</v>
      </c>
      <c r="M24" s="203">
        <v>30.04</v>
      </c>
      <c r="N24" s="203">
        <v>24.59</v>
      </c>
      <c r="O24" s="203">
        <v>34.74</v>
      </c>
      <c r="P24" s="203">
        <v>11.73</v>
      </c>
      <c r="Q24" s="203">
        <v>4</v>
      </c>
      <c r="R24" s="203">
        <v>8.77</v>
      </c>
      <c r="S24" s="203">
        <v>5.44</v>
      </c>
      <c r="T24" s="203">
        <v>0</v>
      </c>
      <c r="U24" s="203">
        <v>1.41</v>
      </c>
      <c r="V24" s="203">
        <v>4.1500000000000004</v>
      </c>
      <c r="W24" s="203">
        <v>9.36</v>
      </c>
      <c r="X24" s="203">
        <v>30.64</v>
      </c>
      <c r="Y24" s="203">
        <v>0</v>
      </c>
      <c r="Z24" s="203">
        <v>32.21</v>
      </c>
      <c r="AA24" s="203">
        <v>13.53</v>
      </c>
      <c r="AB24" s="203">
        <v>0</v>
      </c>
      <c r="AC24" s="203">
        <v>0.84</v>
      </c>
      <c r="AD24" s="203">
        <v>12.46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99.61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19.87</v>
      </c>
      <c r="E25" s="203">
        <v>0</v>
      </c>
      <c r="F25" s="203">
        <v>0</v>
      </c>
      <c r="G25" s="203">
        <v>31.39</v>
      </c>
      <c r="H25" s="203">
        <v>0</v>
      </c>
      <c r="I25" s="203">
        <v>10.35</v>
      </c>
      <c r="J25" s="203">
        <v>30.47</v>
      </c>
      <c r="K25" s="203">
        <v>240.59</v>
      </c>
      <c r="L25" s="203">
        <v>4.4400000000000004</v>
      </c>
      <c r="M25" s="203">
        <v>30.04</v>
      </c>
      <c r="N25" s="203">
        <v>24.59</v>
      </c>
      <c r="O25" s="203">
        <v>34.74</v>
      </c>
      <c r="P25" s="203">
        <v>11.73</v>
      </c>
      <c r="Q25" s="203">
        <v>4.2300000000000004</v>
      </c>
      <c r="R25" s="203">
        <v>8.77</v>
      </c>
      <c r="S25" s="203">
        <v>5.51</v>
      </c>
      <c r="T25" s="203">
        <v>0</v>
      </c>
      <c r="U25" s="203">
        <v>1.31</v>
      </c>
      <c r="V25" s="203">
        <v>3.49</v>
      </c>
      <c r="W25" s="203">
        <v>9.36</v>
      </c>
      <c r="X25" s="203">
        <v>30.64</v>
      </c>
      <c r="Y25" s="203">
        <v>0</v>
      </c>
      <c r="Z25" s="203">
        <v>32.5</v>
      </c>
      <c r="AA25" s="203">
        <v>13.53</v>
      </c>
      <c r="AB25" s="203">
        <v>0</v>
      </c>
      <c r="AC25" s="203">
        <v>0.84</v>
      </c>
      <c r="AD25" s="203">
        <v>12.46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99.61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19.87</v>
      </c>
      <c r="E26" s="203">
        <v>0</v>
      </c>
      <c r="F26" s="203">
        <v>0</v>
      </c>
      <c r="G26" s="203">
        <v>31.39</v>
      </c>
      <c r="H26" s="203">
        <v>0</v>
      </c>
      <c r="I26" s="203">
        <v>10.35</v>
      </c>
      <c r="J26" s="203">
        <v>30.47</v>
      </c>
      <c r="K26" s="203">
        <v>240.59</v>
      </c>
      <c r="L26" s="203">
        <v>4.4400000000000004</v>
      </c>
      <c r="M26" s="203">
        <v>30.04</v>
      </c>
      <c r="N26" s="203">
        <v>24.59</v>
      </c>
      <c r="O26" s="203">
        <v>34.74</v>
      </c>
      <c r="P26" s="203">
        <v>11.73</v>
      </c>
      <c r="Q26" s="203">
        <v>4.2300000000000004</v>
      </c>
      <c r="R26" s="203">
        <v>8.77</v>
      </c>
      <c r="S26" s="203">
        <v>5.44</v>
      </c>
      <c r="T26" s="203">
        <v>0</v>
      </c>
      <c r="U26" s="203">
        <v>1.21</v>
      </c>
      <c r="V26" s="203">
        <v>3.18</v>
      </c>
      <c r="W26" s="203">
        <v>9.36</v>
      </c>
      <c r="X26" s="203">
        <v>30.64</v>
      </c>
      <c r="Y26" s="203">
        <v>0</v>
      </c>
      <c r="Z26" s="203">
        <v>32.5</v>
      </c>
      <c r="AA26" s="203">
        <v>13.53</v>
      </c>
      <c r="AB26" s="203">
        <v>0</v>
      </c>
      <c r="AC26" s="203">
        <v>0.84</v>
      </c>
      <c r="AD26" s="203">
        <v>12.46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99.61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19.87</v>
      </c>
      <c r="E27" s="203">
        <v>0</v>
      </c>
      <c r="F27" s="203">
        <v>0</v>
      </c>
      <c r="G27" s="203">
        <v>31.39</v>
      </c>
      <c r="H27" s="203">
        <v>0</v>
      </c>
      <c r="I27" s="203">
        <v>10.35</v>
      </c>
      <c r="J27" s="203">
        <v>30.47</v>
      </c>
      <c r="K27" s="203">
        <v>240.59</v>
      </c>
      <c r="L27" s="203">
        <v>4.4400000000000004</v>
      </c>
      <c r="M27" s="203">
        <v>6.9</v>
      </c>
      <c r="N27" s="203">
        <v>3.87</v>
      </c>
      <c r="O27" s="203">
        <v>5.0999999999999996</v>
      </c>
      <c r="P27" s="203">
        <v>11.73</v>
      </c>
      <c r="Q27" s="203">
        <v>4.5199999999999996</v>
      </c>
      <c r="R27" s="203">
        <v>9.08</v>
      </c>
      <c r="S27" s="203">
        <v>5.6</v>
      </c>
      <c r="T27" s="203">
        <v>0</v>
      </c>
      <c r="U27" s="203">
        <v>1.1399999999999999</v>
      </c>
      <c r="V27" s="203">
        <v>3.25</v>
      </c>
      <c r="W27" s="203">
        <v>9.36</v>
      </c>
      <c r="X27" s="203">
        <v>30.64</v>
      </c>
      <c r="Y27" s="203">
        <v>0</v>
      </c>
      <c r="Z27" s="203">
        <v>32.49</v>
      </c>
      <c r="AA27" s="203">
        <v>25.21</v>
      </c>
      <c r="AB27" s="203">
        <v>0</v>
      </c>
      <c r="AC27" s="203">
        <v>0.84</v>
      </c>
      <c r="AD27" s="203">
        <v>12.46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99.61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19.97</v>
      </c>
      <c r="E28" s="203">
        <v>0</v>
      </c>
      <c r="F28" s="203">
        <v>0</v>
      </c>
      <c r="G28" s="203">
        <v>31.39</v>
      </c>
      <c r="H28" s="203">
        <v>0</v>
      </c>
      <c r="I28" s="203">
        <v>10.35</v>
      </c>
      <c r="J28" s="203">
        <v>30.47</v>
      </c>
      <c r="K28" s="203">
        <v>192.56</v>
      </c>
      <c r="L28" s="203">
        <v>0.37</v>
      </c>
      <c r="M28" s="203">
        <v>2.5</v>
      </c>
      <c r="N28" s="203">
        <v>2.0499999999999998</v>
      </c>
      <c r="O28" s="203">
        <v>2.89</v>
      </c>
      <c r="P28" s="203">
        <v>1.02</v>
      </c>
      <c r="Q28" s="203">
        <v>0.36</v>
      </c>
      <c r="R28" s="203">
        <v>0.72</v>
      </c>
      <c r="S28" s="203">
        <v>0.45</v>
      </c>
      <c r="T28" s="203">
        <v>0</v>
      </c>
      <c r="U28" s="203">
        <v>1.1399999999999999</v>
      </c>
      <c r="V28" s="203">
        <v>0.28000000000000003</v>
      </c>
      <c r="W28" s="203">
        <v>0.84</v>
      </c>
      <c r="X28" s="203">
        <v>2.91</v>
      </c>
      <c r="Y28" s="203">
        <v>0</v>
      </c>
      <c r="Z28" s="203">
        <v>2.4</v>
      </c>
      <c r="AA28" s="203">
        <v>1.55</v>
      </c>
      <c r="AB28" s="203">
        <v>0</v>
      </c>
      <c r="AC28" s="203">
        <v>0.84</v>
      </c>
      <c r="AD28" s="203">
        <v>12.46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99.61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19.97</v>
      </c>
      <c r="E29" s="203">
        <v>0</v>
      </c>
      <c r="F29" s="203">
        <v>0</v>
      </c>
      <c r="G29" s="203">
        <v>31</v>
      </c>
      <c r="H29" s="203">
        <v>0</v>
      </c>
      <c r="I29" s="203">
        <v>10.35</v>
      </c>
      <c r="J29" s="203">
        <v>30.47</v>
      </c>
      <c r="K29" s="203">
        <v>144.51</v>
      </c>
      <c r="L29" s="203">
        <v>0.37</v>
      </c>
      <c r="M29" s="203">
        <v>2.5</v>
      </c>
      <c r="N29" s="203">
        <v>2.0499999999999998</v>
      </c>
      <c r="O29" s="203">
        <v>2.89</v>
      </c>
      <c r="P29" s="203">
        <v>0.98</v>
      </c>
      <c r="Q29" s="203">
        <v>0.36</v>
      </c>
      <c r="R29" s="203">
        <v>1.65</v>
      </c>
      <c r="S29" s="203">
        <v>0.45</v>
      </c>
      <c r="T29" s="203">
        <v>0</v>
      </c>
      <c r="U29" s="203">
        <v>1.1399999999999999</v>
      </c>
      <c r="V29" s="203">
        <v>0.28000000000000003</v>
      </c>
      <c r="W29" s="203">
        <v>0.78</v>
      </c>
      <c r="X29" s="203">
        <v>2.5499999999999998</v>
      </c>
      <c r="Y29" s="203">
        <v>0</v>
      </c>
      <c r="Z29" s="203">
        <v>2.4</v>
      </c>
      <c r="AA29" s="203">
        <v>1.55</v>
      </c>
      <c r="AB29" s="203">
        <v>0</v>
      </c>
      <c r="AC29" s="203">
        <v>0.84</v>
      </c>
      <c r="AD29" s="203">
        <v>12.46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99.61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19.97</v>
      </c>
      <c r="E30" s="203">
        <v>0</v>
      </c>
      <c r="F30" s="203">
        <v>0</v>
      </c>
      <c r="G30" s="203">
        <v>31</v>
      </c>
      <c r="H30" s="203">
        <v>0</v>
      </c>
      <c r="I30" s="203">
        <v>10.35</v>
      </c>
      <c r="J30" s="203">
        <v>30.47</v>
      </c>
      <c r="K30" s="203">
        <v>96.47</v>
      </c>
      <c r="L30" s="203">
        <v>0.37</v>
      </c>
      <c r="M30" s="203">
        <v>2.5</v>
      </c>
      <c r="N30" s="203">
        <v>2.0499999999999998</v>
      </c>
      <c r="O30" s="203">
        <v>2.89</v>
      </c>
      <c r="P30" s="203">
        <v>0.98</v>
      </c>
      <c r="Q30" s="203">
        <v>0.36</v>
      </c>
      <c r="R30" s="203">
        <v>0.73</v>
      </c>
      <c r="S30" s="203">
        <v>0.45</v>
      </c>
      <c r="T30" s="203">
        <v>0</v>
      </c>
      <c r="U30" s="203">
        <v>1.1399999999999999</v>
      </c>
      <c r="V30" s="203">
        <v>0.28000000000000003</v>
      </c>
      <c r="W30" s="203">
        <v>0.78</v>
      </c>
      <c r="X30" s="203">
        <v>2.5499999999999998</v>
      </c>
      <c r="Y30" s="203">
        <v>0</v>
      </c>
      <c r="Z30" s="203">
        <v>2.4</v>
      </c>
      <c r="AA30" s="203">
        <v>1.55</v>
      </c>
      <c r="AB30" s="203">
        <v>0</v>
      </c>
      <c r="AC30" s="203">
        <v>0.84</v>
      </c>
      <c r="AD30" s="203">
        <v>12.46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99.61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19.97</v>
      </c>
      <c r="E31" s="203">
        <v>0</v>
      </c>
      <c r="F31" s="203">
        <v>0</v>
      </c>
      <c r="G31" s="203">
        <v>31</v>
      </c>
      <c r="H31" s="203">
        <v>0</v>
      </c>
      <c r="I31" s="203">
        <v>10.35</v>
      </c>
      <c r="J31" s="203">
        <v>30.47</v>
      </c>
      <c r="K31" s="203">
        <v>48.43</v>
      </c>
      <c r="L31" s="203">
        <v>0.37</v>
      </c>
      <c r="M31" s="203">
        <v>2.5</v>
      </c>
      <c r="N31" s="203">
        <v>2.0499999999999998</v>
      </c>
      <c r="O31" s="203">
        <v>2.89</v>
      </c>
      <c r="P31" s="203">
        <v>0.98</v>
      </c>
      <c r="Q31" s="203">
        <v>0.36</v>
      </c>
      <c r="R31" s="203">
        <v>0.73</v>
      </c>
      <c r="S31" s="203">
        <v>0.45</v>
      </c>
      <c r="T31" s="203">
        <v>0</v>
      </c>
      <c r="U31" s="203">
        <v>1.1399999999999999</v>
      </c>
      <c r="V31" s="203">
        <v>0.28000000000000003</v>
      </c>
      <c r="W31" s="203">
        <v>0.78</v>
      </c>
      <c r="X31" s="203">
        <v>2.5499999999999998</v>
      </c>
      <c r="Y31" s="203">
        <v>0</v>
      </c>
      <c r="Z31" s="203">
        <v>2.4</v>
      </c>
      <c r="AA31" s="203">
        <v>1.55</v>
      </c>
      <c r="AB31" s="203">
        <v>0</v>
      </c>
      <c r="AC31" s="203">
        <v>0.84</v>
      </c>
      <c r="AD31" s="203">
        <v>12.46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99.61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19.97</v>
      </c>
      <c r="E32" s="203">
        <v>0</v>
      </c>
      <c r="F32" s="203">
        <v>0</v>
      </c>
      <c r="G32" s="203">
        <v>31</v>
      </c>
      <c r="H32" s="203">
        <v>0</v>
      </c>
      <c r="I32" s="203">
        <v>10.35</v>
      </c>
      <c r="J32" s="203">
        <v>30.47</v>
      </c>
      <c r="K32" s="203">
        <v>19.98</v>
      </c>
      <c r="L32" s="203">
        <v>0.37</v>
      </c>
      <c r="M32" s="203">
        <v>2.5</v>
      </c>
      <c r="N32" s="203">
        <v>2.0499999999999998</v>
      </c>
      <c r="O32" s="203">
        <v>2.89</v>
      </c>
      <c r="P32" s="203">
        <v>0.98</v>
      </c>
      <c r="Q32" s="203">
        <v>0.36</v>
      </c>
      <c r="R32" s="203">
        <v>0.73</v>
      </c>
      <c r="S32" s="203">
        <v>0.45</v>
      </c>
      <c r="T32" s="203">
        <v>0</v>
      </c>
      <c r="U32" s="203">
        <v>1.1399999999999999</v>
      </c>
      <c r="V32" s="203">
        <v>0.28000000000000003</v>
      </c>
      <c r="W32" s="203">
        <v>0.78</v>
      </c>
      <c r="X32" s="203">
        <v>2.5499999999999998</v>
      </c>
      <c r="Y32" s="203">
        <v>0</v>
      </c>
      <c r="Z32" s="203">
        <v>2.4</v>
      </c>
      <c r="AA32" s="203">
        <v>1.55</v>
      </c>
      <c r="AB32" s="203">
        <v>0</v>
      </c>
      <c r="AC32" s="203">
        <v>0.84</v>
      </c>
      <c r="AD32" s="203">
        <v>12.46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99.61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19.97</v>
      </c>
      <c r="E33" s="203">
        <v>0</v>
      </c>
      <c r="F33" s="203">
        <v>0</v>
      </c>
      <c r="G33" s="203">
        <v>31</v>
      </c>
      <c r="H33" s="203">
        <v>0</v>
      </c>
      <c r="I33" s="203">
        <v>10.35</v>
      </c>
      <c r="J33" s="203">
        <v>30.47</v>
      </c>
      <c r="K33" s="203">
        <v>19.98</v>
      </c>
      <c r="L33" s="203">
        <v>0.37</v>
      </c>
      <c r="M33" s="203">
        <v>2.5</v>
      </c>
      <c r="N33" s="203">
        <v>2.0499999999999998</v>
      </c>
      <c r="O33" s="203">
        <v>2.89</v>
      </c>
      <c r="P33" s="203">
        <v>0.98</v>
      </c>
      <c r="Q33" s="203">
        <v>0.36</v>
      </c>
      <c r="R33" s="203">
        <v>0.73</v>
      </c>
      <c r="S33" s="203">
        <v>0.45</v>
      </c>
      <c r="T33" s="203">
        <v>0</v>
      </c>
      <c r="U33" s="203">
        <v>1.1399999999999999</v>
      </c>
      <c r="V33" s="203">
        <v>0.28000000000000003</v>
      </c>
      <c r="W33" s="203">
        <v>0.78</v>
      </c>
      <c r="X33" s="203">
        <v>2.5499999999999998</v>
      </c>
      <c r="Y33" s="203">
        <v>0</v>
      </c>
      <c r="Z33" s="203">
        <v>2.4</v>
      </c>
      <c r="AA33" s="203">
        <v>1.55</v>
      </c>
      <c r="AB33" s="203">
        <v>0</v>
      </c>
      <c r="AC33" s="203">
        <v>0.84</v>
      </c>
      <c r="AD33" s="203">
        <v>12.46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99.61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19.97</v>
      </c>
      <c r="E34" s="203">
        <v>0</v>
      </c>
      <c r="F34" s="203">
        <v>0</v>
      </c>
      <c r="G34" s="203">
        <v>31</v>
      </c>
      <c r="H34" s="203">
        <v>0</v>
      </c>
      <c r="I34" s="203">
        <v>10.35</v>
      </c>
      <c r="J34" s="203">
        <v>30.47</v>
      </c>
      <c r="K34" s="203">
        <v>19.98</v>
      </c>
      <c r="L34" s="203">
        <v>0.37</v>
      </c>
      <c r="M34" s="203">
        <v>2.5</v>
      </c>
      <c r="N34" s="203">
        <v>2.0499999999999998</v>
      </c>
      <c r="O34" s="203">
        <v>2.89</v>
      </c>
      <c r="P34" s="203">
        <v>0.98</v>
      </c>
      <c r="Q34" s="203">
        <v>0.36</v>
      </c>
      <c r="R34" s="203">
        <v>0.73</v>
      </c>
      <c r="S34" s="203">
        <v>0.45</v>
      </c>
      <c r="T34" s="203">
        <v>0</v>
      </c>
      <c r="U34" s="203">
        <v>1.1399999999999999</v>
      </c>
      <c r="V34" s="203">
        <v>0.28000000000000003</v>
      </c>
      <c r="W34" s="203">
        <v>0.78</v>
      </c>
      <c r="X34" s="203">
        <v>2.5499999999999998</v>
      </c>
      <c r="Y34" s="203">
        <v>0</v>
      </c>
      <c r="Z34" s="203">
        <v>2.4</v>
      </c>
      <c r="AA34" s="203">
        <v>1.55</v>
      </c>
      <c r="AB34" s="203">
        <v>0</v>
      </c>
      <c r="AC34" s="203">
        <v>0.84</v>
      </c>
      <c r="AD34" s="203">
        <v>12.46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99.61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19.97</v>
      </c>
      <c r="E35" s="203">
        <v>0</v>
      </c>
      <c r="F35" s="203">
        <v>0</v>
      </c>
      <c r="G35" s="203">
        <v>31</v>
      </c>
      <c r="H35" s="203">
        <v>0</v>
      </c>
      <c r="I35" s="203">
        <v>10.35</v>
      </c>
      <c r="J35" s="203">
        <v>30.47</v>
      </c>
      <c r="K35" s="203">
        <v>19.98</v>
      </c>
      <c r="L35" s="203">
        <v>0.37</v>
      </c>
      <c r="M35" s="203">
        <v>2.5</v>
      </c>
      <c r="N35" s="203">
        <v>2.0499999999999998</v>
      </c>
      <c r="O35" s="203">
        <v>2.89</v>
      </c>
      <c r="P35" s="203">
        <v>0.98</v>
      </c>
      <c r="Q35" s="203">
        <v>0.36</v>
      </c>
      <c r="R35" s="203">
        <v>0.73</v>
      </c>
      <c r="S35" s="203">
        <v>0.45</v>
      </c>
      <c r="T35" s="203">
        <v>0</v>
      </c>
      <c r="U35" s="203">
        <v>1.1399999999999999</v>
      </c>
      <c r="V35" s="203">
        <v>0.28000000000000003</v>
      </c>
      <c r="W35" s="203">
        <v>0.78</v>
      </c>
      <c r="X35" s="203">
        <v>2.5499999999999998</v>
      </c>
      <c r="Y35" s="203">
        <v>0</v>
      </c>
      <c r="Z35" s="203">
        <v>2.4</v>
      </c>
      <c r="AA35" s="203">
        <v>1.55</v>
      </c>
      <c r="AB35" s="203">
        <v>0</v>
      </c>
      <c r="AC35" s="203">
        <v>0.84</v>
      </c>
      <c r="AD35" s="203">
        <v>12.46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99.61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19.97</v>
      </c>
      <c r="E36" s="203">
        <v>0</v>
      </c>
      <c r="F36" s="203">
        <v>0</v>
      </c>
      <c r="G36" s="203">
        <v>31</v>
      </c>
      <c r="H36" s="203">
        <v>0</v>
      </c>
      <c r="I36" s="203">
        <v>10.35</v>
      </c>
      <c r="J36" s="203">
        <v>30.47</v>
      </c>
      <c r="K36" s="203">
        <v>19.98</v>
      </c>
      <c r="L36" s="203">
        <v>0.37</v>
      </c>
      <c r="M36" s="203">
        <v>2.5</v>
      </c>
      <c r="N36" s="203">
        <v>2.0499999999999998</v>
      </c>
      <c r="O36" s="203">
        <v>2.89</v>
      </c>
      <c r="P36" s="203">
        <v>0.98</v>
      </c>
      <c r="Q36" s="203">
        <v>0.36</v>
      </c>
      <c r="R36" s="203">
        <v>0.73</v>
      </c>
      <c r="S36" s="203">
        <v>0.45</v>
      </c>
      <c r="T36" s="203">
        <v>0</v>
      </c>
      <c r="U36" s="203">
        <v>1.1399999999999999</v>
      </c>
      <c r="V36" s="203">
        <v>0.28000000000000003</v>
      </c>
      <c r="W36" s="203">
        <v>0.78</v>
      </c>
      <c r="X36" s="203">
        <v>2.5499999999999998</v>
      </c>
      <c r="Y36" s="203">
        <v>0</v>
      </c>
      <c r="Z36" s="203">
        <v>2.4</v>
      </c>
      <c r="AA36" s="203">
        <v>1.55</v>
      </c>
      <c r="AB36" s="203">
        <v>0</v>
      </c>
      <c r="AC36" s="203">
        <v>0.84</v>
      </c>
      <c r="AD36" s="203">
        <v>12.46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99.61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19.87</v>
      </c>
      <c r="E37" s="203">
        <v>0</v>
      </c>
      <c r="F37" s="203">
        <v>0</v>
      </c>
      <c r="G37" s="203">
        <v>31</v>
      </c>
      <c r="H37" s="203">
        <v>0</v>
      </c>
      <c r="I37" s="203">
        <v>10.35</v>
      </c>
      <c r="J37" s="203">
        <v>30.47</v>
      </c>
      <c r="K37" s="203">
        <v>19.98</v>
      </c>
      <c r="L37" s="203">
        <v>0.37</v>
      </c>
      <c r="M37" s="203">
        <v>2.5</v>
      </c>
      <c r="N37" s="203">
        <v>2.0499999999999998</v>
      </c>
      <c r="O37" s="203">
        <v>2.89</v>
      </c>
      <c r="P37" s="203">
        <v>0.98</v>
      </c>
      <c r="Q37" s="203">
        <v>0.36</v>
      </c>
      <c r="R37" s="203">
        <v>0.73</v>
      </c>
      <c r="S37" s="203">
        <v>0.45</v>
      </c>
      <c r="T37" s="203">
        <v>0</v>
      </c>
      <c r="U37" s="203">
        <v>1.1399999999999999</v>
      </c>
      <c r="V37" s="203">
        <v>0.28000000000000003</v>
      </c>
      <c r="W37" s="203">
        <v>0.78</v>
      </c>
      <c r="X37" s="203">
        <v>2.5499999999999998</v>
      </c>
      <c r="Y37" s="203">
        <v>0</v>
      </c>
      <c r="Z37" s="203">
        <v>2.4</v>
      </c>
      <c r="AA37" s="203">
        <v>1.55</v>
      </c>
      <c r="AB37" s="203">
        <v>0</v>
      </c>
      <c r="AC37" s="203">
        <v>0.84</v>
      </c>
      <c r="AD37" s="203">
        <v>12.46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99.61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19.79</v>
      </c>
      <c r="E38" s="203">
        <v>0</v>
      </c>
      <c r="F38" s="203">
        <v>0</v>
      </c>
      <c r="G38" s="203">
        <v>31</v>
      </c>
      <c r="H38" s="203">
        <v>0</v>
      </c>
      <c r="I38" s="203">
        <v>10.35</v>
      </c>
      <c r="J38" s="203">
        <v>30.47</v>
      </c>
      <c r="K38" s="203">
        <v>19.98</v>
      </c>
      <c r="L38" s="203">
        <v>0.37</v>
      </c>
      <c r="M38" s="203">
        <v>2.5</v>
      </c>
      <c r="N38" s="203">
        <v>2.0499999999999998</v>
      </c>
      <c r="O38" s="203">
        <v>2.89</v>
      </c>
      <c r="P38" s="203">
        <v>0.98</v>
      </c>
      <c r="Q38" s="203">
        <v>0.36</v>
      </c>
      <c r="R38" s="203">
        <v>0.73</v>
      </c>
      <c r="S38" s="203">
        <v>0.45</v>
      </c>
      <c r="T38" s="203">
        <v>0</v>
      </c>
      <c r="U38" s="203">
        <v>1.1399999999999999</v>
      </c>
      <c r="V38" s="203">
        <v>0.28000000000000003</v>
      </c>
      <c r="W38" s="203">
        <v>0.78</v>
      </c>
      <c r="X38" s="203">
        <v>2.5499999999999998</v>
      </c>
      <c r="Y38" s="203">
        <v>0</v>
      </c>
      <c r="Z38" s="203">
        <v>2.4</v>
      </c>
      <c r="AA38" s="203">
        <v>1.55</v>
      </c>
      <c r="AB38" s="203">
        <v>0</v>
      </c>
      <c r="AC38" s="203">
        <v>0.84</v>
      </c>
      <c r="AD38" s="203">
        <v>12.46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99.61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19.690000000000001</v>
      </c>
      <c r="E39" s="203">
        <v>0</v>
      </c>
      <c r="F39" s="203">
        <v>0</v>
      </c>
      <c r="G39" s="203">
        <v>31</v>
      </c>
      <c r="H39" s="203">
        <v>0</v>
      </c>
      <c r="I39" s="203">
        <v>10.35</v>
      </c>
      <c r="J39" s="203">
        <v>30.47</v>
      </c>
      <c r="K39" s="203">
        <v>19.98</v>
      </c>
      <c r="L39" s="203">
        <v>0.38</v>
      </c>
      <c r="M39" s="203">
        <v>2.5</v>
      </c>
      <c r="N39" s="203">
        <v>2.0499999999999998</v>
      </c>
      <c r="O39" s="203">
        <v>2.89</v>
      </c>
      <c r="P39" s="203">
        <v>0.98</v>
      </c>
      <c r="Q39" s="203">
        <v>0.36</v>
      </c>
      <c r="R39" s="203">
        <v>0.73</v>
      </c>
      <c r="S39" s="203">
        <v>0.45</v>
      </c>
      <c r="T39" s="203">
        <v>0</v>
      </c>
      <c r="U39" s="203">
        <v>1.1399999999999999</v>
      </c>
      <c r="V39" s="203">
        <v>0.28000000000000003</v>
      </c>
      <c r="W39" s="203">
        <v>0.78</v>
      </c>
      <c r="X39" s="203">
        <v>2.5499999999999998</v>
      </c>
      <c r="Y39" s="203">
        <v>0</v>
      </c>
      <c r="Z39" s="203">
        <v>2.4</v>
      </c>
      <c r="AA39" s="203">
        <v>1.55</v>
      </c>
      <c r="AB39" s="203">
        <v>0</v>
      </c>
      <c r="AC39" s="203">
        <v>1.26</v>
      </c>
      <c r="AD39" s="203">
        <v>12.46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99.61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19.690000000000001</v>
      </c>
      <c r="E40" s="203">
        <v>0</v>
      </c>
      <c r="F40" s="203">
        <v>0</v>
      </c>
      <c r="G40" s="203">
        <v>31</v>
      </c>
      <c r="H40" s="203">
        <v>0</v>
      </c>
      <c r="I40" s="203">
        <v>10.35</v>
      </c>
      <c r="J40" s="203">
        <v>30.47</v>
      </c>
      <c r="K40" s="203">
        <v>19.98</v>
      </c>
      <c r="L40" s="203">
        <v>0.38</v>
      </c>
      <c r="M40" s="203">
        <v>2.5</v>
      </c>
      <c r="N40" s="203">
        <v>2.0499999999999998</v>
      </c>
      <c r="O40" s="203">
        <v>2.89</v>
      </c>
      <c r="P40" s="203">
        <v>0.98</v>
      </c>
      <c r="Q40" s="203">
        <v>0.36</v>
      </c>
      <c r="R40" s="203">
        <v>0.73</v>
      </c>
      <c r="S40" s="203">
        <v>0.45</v>
      </c>
      <c r="T40" s="203">
        <v>0</v>
      </c>
      <c r="U40" s="203">
        <v>1.1399999999999999</v>
      </c>
      <c r="V40" s="203">
        <v>0.28000000000000003</v>
      </c>
      <c r="W40" s="203">
        <v>0.78</v>
      </c>
      <c r="X40" s="203">
        <v>2.5499999999999998</v>
      </c>
      <c r="Y40" s="203">
        <v>0</v>
      </c>
      <c r="Z40" s="203">
        <v>2.4</v>
      </c>
      <c r="AA40" s="203">
        <v>1.55</v>
      </c>
      <c r="AB40" s="203">
        <v>0</v>
      </c>
      <c r="AC40" s="203">
        <v>1.26</v>
      </c>
      <c r="AD40" s="203">
        <v>12.46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99.61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19.600000000000001</v>
      </c>
      <c r="E41" s="203">
        <v>0</v>
      </c>
      <c r="F41" s="203">
        <v>0</v>
      </c>
      <c r="G41" s="203">
        <v>31</v>
      </c>
      <c r="H41" s="203">
        <v>0</v>
      </c>
      <c r="I41" s="203">
        <v>10.35</v>
      </c>
      <c r="J41" s="203">
        <v>30.47</v>
      </c>
      <c r="K41" s="203">
        <v>29.22</v>
      </c>
      <c r="L41" s="203">
        <v>0.37</v>
      </c>
      <c r="M41" s="203">
        <v>2.5</v>
      </c>
      <c r="N41" s="203">
        <v>2.0499999999999998</v>
      </c>
      <c r="O41" s="203">
        <v>2.89</v>
      </c>
      <c r="P41" s="203">
        <v>0.98</v>
      </c>
      <c r="Q41" s="203">
        <v>0.36</v>
      </c>
      <c r="R41" s="203">
        <v>0.73</v>
      </c>
      <c r="S41" s="203">
        <v>0.45</v>
      </c>
      <c r="T41" s="203">
        <v>0</v>
      </c>
      <c r="U41" s="203">
        <v>1.1399999999999999</v>
      </c>
      <c r="V41" s="203">
        <v>0.28000000000000003</v>
      </c>
      <c r="W41" s="203">
        <v>0.78</v>
      </c>
      <c r="X41" s="203">
        <v>2.5499999999999998</v>
      </c>
      <c r="Y41" s="203">
        <v>0</v>
      </c>
      <c r="Z41" s="203">
        <v>2.4</v>
      </c>
      <c r="AA41" s="203">
        <v>1.55</v>
      </c>
      <c r="AB41" s="203">
        <v>0</v>
      </c>
      <c r="AC41" s="203">
        <v>1.26</v>
      </c>
      <c r="AD41" s="203">
        <v>12.46</v>
      </c>
      <c r="AE41" s="203">
        <v>0</v>
      </c>
      <c r="AF41" s="203">
        <v>0</v>
      </c>
      <c r="AG41" s="203">
        <v>42.44</v>
      </c>
      <c r="AH41" s="203">
        <v>5.66</v>
      </c>
      <c r="AI41" s="203">
        <v>50.92</v>
      </c>
      <c r="AJ41" s="203">
        <v>0</v>
      </c>
      <c r="AK41" s="203">
        <v>99.61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19.5</v>
      </c>
      <c r="E42" s="203">
        <v>0</v>
      </c>
      <c r="F42" s="203">
        <v>0</v>
      </c>
      <c r="G42" s="203">
        <v>31</v>
      </c>
      <c r="H42" s="203">
        <v>0</v>
      </c>
      <c r="I42" s="203">
        <v>10.35</v>
      </c>
      <c r="J42" s="203">
        <v>30.47</v>
      </c>
      <c r="K42" s="203">
        <v>38.83</v>
      </c>
      <c r="L42" s="203">
        <v>0.37</v>
      </c>
      <c r="M42" s="203">
        <v>2.5</v>
      </c>
      <c r="N42" s="203">
        <v>2.0499999999999998</v>
      </c>
      <c r="O42" s="203">
        <v>2.89</v>
      </c>
      <c r="P42" s="203">
        <v>0.98</v>
      </c>
      <c r="Q42" s="203">
        <v>0.36</v>
      </c>
      <c r="R42" s="203">
        <v>0.73</v>
      </c>
      <c r="S42" s="203">
        <v>0.45</v>
      </c>
      <c r="T42" s="203">
        <v>0</v>
      </c>
      <c r="U42" s="203">
        <v>1.1399999999999999</v>
      </c>
      <c r="V42" s="203">
        <v>0.28000000000000003</v>
      </c>
      <c r="W42" s="203">
        <v>0.78</v>
      </c>
      <c r="X42" s="203">
        <v>2.5499999999999998</v>
      </c>
      <c r="Y42" s="203">
        <v>0</v>
      </c>
      <c r="Z42" s="203">
        <v>2.4</v>
      </c>
      <c r="AA42" s="203">
        <v>1.55</v>
      </c>
      <c r="AB42" s="203">
        <v>0</v>
      </c>
      <c r="AC42" s="203">
        <v>1.26</v>
      </c>
      <c r="AD42" s="203">
        <v>12.46</v>
      </c>
      <c r="AE42" s="203">
        <v>0</v>
      </c>
      <c r="AF42" s="203">
        <v>0</v>
      </c>
      <c r="AG42" s="203">
        <v>42.44</v>
      </c>
      <c r="AH42" s="203">
        <v>5.66</v>
      </c>
      <c r="AI42" s="203">
        <v>50.92</v>
      </c>
      <c r="AJ42" s="203">
        <v>0</v>
      </c>
      <c r="AK42" s="203">
        <v>99.61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19.46</v>
      </c>
      <c r="E43" s="203">
        <v>0</v>
      </c>
      <c r="F43" s="203">
        <v>0</v>
      </c>
      <c r="G43" s="203">
        <v>31</v>
      </c>
      <c r="H43" s="203">
        <v>0</v>
      </c>
      <c r="I43" s="203">
        <v>10.35</v>
      </c>
      <c r="J43" s="203">
        <v>30.47</v>
      </c>
      <c r="K43" s="203">
        <v>53.24</v>
      </c>
      <c r="L43" s="203">
        <v>0.37</v>
      </c>
      <c r="M43" s="203">
        <v>2.5</v>
      </c>
      <c r="N43" s="203">
        <v>2.0499999999999998</v>
      </c>
      <c r="O43" s="203">
        <v>2.89</v>
      </c>
      <c r="P43" s="203">
        <v>0.98</v>
      </c>
      <c r="Q43" s="203">
        <v>0.36</v>
      </c>
      <c r="R43" s="203">
        <v>0.73</v>
      </c>
      <c r="S43" s="203">
        <v>0.45</v>
      </c>
      <c r="T43" s="203">
        <v>0</v>
      </c>
      <c r="U43" s="203">
        <v>1.1399999999999999</v>
      </c>
      <c r="V43" s="203">
        <v>0.28000000000000003</v>
      </c>
      <c r="W43" s="203">
        <v>0.78</v>
      </c>
      <c r="X43" s="203">
        <v>2.5499999999999998</v>
      </c>
      <c r="Y43" s="203">
        <v>0</v>
      </c>
      <c r="Z43" s="203">
        <v>2.4</v>
      </c>
      <c r="AA43" s="203">
        <v>1.55</v>
      </c>
      <c r="AB43" s="203">
        <v>0</v>
      </c>
      <c r="AC43" s="203">
        <v>1.26</v>
      </c>
      <c r="AD43" s="203">
        <v>12.46</v>
      </c>
      <c r="AE43" s="203">
        <v>0</v>
      </c>
      <c r="AF43" s="203">
        <v>0</v>
      </c>
      <c r="AG43" s="203">
        <v>42.44</v>
      </c>
      <c r="AH43" s="203">
        <v>11.32</v>
      </c>
      <c r="AI43" s="203">
        <v>50.92</v>
      </c>
      <c r="AJ43" s="203">
        <v>0</v>
      </c>
      <c r="AK43" s="203">
        <v>99.61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19.46</v>
      </c>
      <c r="E44" s="203">
        <v>0</v>
      </c>
      <c r="F44" s="203">
        <v>0</v>
      </c>
      <c r="G44" s="203">
        <v>31</v>
      </c>
      <c r="H44" s="203">
        <v>0</v>
      </c>
      <c r="I44" s="203">
        <v>10.35</v>
      </c>
      <c r="J44" s="203">
        <v>30.47</v>
      </c>
      <c r="K44" s="203">
        <v>53.24</v>
      </c>
      <c r="L44" s="203">
        <v>0.37</v>
      </c>
      <c r="M44" s="203">
        <v>2.5</v>
      </c>
      <c r="N44" s="203">
        <v>2.0499999999999998</v>
      </c>
      <c r="O44" s="203">
        <v>2.89</v>
      </c>
      <c r="P44" s="203">
        <v>0.98</v>
      </c>
      <c r="Q44" s="203">
        <v>0.36</v>
      </c>
      <c r="R44" s="203">
        <v>0.73</v>
      </c>
      <c r="S44" s="203">
        <v>0.45</v>
      </c>
      <c r="T44" s="203">
        <v>0</v>
      </c>
      <c r="U44" s="203">
        <v>1.1399999999999999</v>
      </c>
      <c r="V44" s="203">
        <v>0.28000000000000003</v>
      </c>
      <c r="W44" s="203">
        <v>0.78</v>
      </c>
      <c r="X44" s="203">
        <v>2.5499999999999998</v>
      </c>
      <c r="Y44" s="203">
        <v>0</v>
      </c>
      <c r="Z44" s="203">
        <v>2.4</v>
      </c>
      <c r="AA44" s="203">
        <v>1.55</v>
      </c>
      <c r="AB44" s="203">
        <v>0</v>
      </c>
      <c r="AC44" s="203">
        <v>1.26</v>
      </c>
      <c r="AD44" s="203">
        <v>12.46</v>
      </c>
      <c r="AE44" s="203">
        <v>0</v>
      </c>
      <c r="AF44" s="203">
        <v>0</v>
      </c>
      <c r="AG44" s="203">
        <v>42.44</v>
      </c>
      <c r="AH44" s="203">
        <v>11.32</v>
      </c>
      <c r="AI44" s="203">
        <v>50.92</v>
      </c>
      <c r="AJ44" s="203">
        <v>0</v>
      </c>
      <c r="AK44" s="203">
        <v>99.61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19.37</v>
      </c>
      <c r="E45" s="203">
        <v>0</v>
      </c>
      <c r="F45" s="203">
        <v>0</v>
      </c>
      <c r="G45" s="203">
        <v>31</v>
      </c>
      <c r="H45" s="203">
        <v>0</v>
      </c>
      <c r="I45" s="203">
        <v>10.35</v>
      </c>
      <c r="J45" s="203">
        <v>30.47</v>
      </c>
      <c r="K45" s="203">
        <v>77.260000000000005</v>
      </c>
      <c r="L45" s="203">
        <v>0.37</v>
      </c>
      <c r="M45" s="203">
        <v>2.5</v>
      </c>
      <c r="N45" s="203">
        <v>2.0499999999999998</v>
      </c>
      <c r="O45" s="203">
        <v>2.89</v>
      </c>
      <c r="P45" s="203">
        <v>0.98</v>
      </c>
      <c r="Q45" s="203">
        <v>0.36</v>
      </c>
      <c r="R45" s="203">
        <v>0.73</v>
      </c>
      <c r="S45" s="203">
        <v>0.45</v>
      </c>
      <c r="T45" s="203">
        <v>0</v>
      </c>
      <c r="U45" s="203">
        <v>1.1399999999999999</v>
      </c>
      <c r="V45" s="203">
        <v>0.28000000000000003</v>
      </c>
      <c r="W45" s="203">
        <v>0.78</v>
      </c>
      <c r="X45" s="203">
        <v>2.5499999999999998</v>
      </c>
      <c r="Y45" s="203">
        <v>0</v>
      </c>
      <c r="Z45" s="203">
        <v>2.4</v>
      </c>
      <c r="AA45" s="203">
        <v>1.55</v>
      </c>
      <c r="AB45" s="203">
        <v>0</v>
      </c>
      <c r="AC45" s="203">
        <v>1.26</v>
      </c>
      <c r="AD45" s="203">
        <v>12.46</v>
      </c>
      <c r="AE45" s="203">
        <v>0</v>
      </c>
      <c r="AF45" s="203">
        <v>0</v>
      </c>
      <c r="AG45" s="203">
        <v>42.44</v>
      </c>
      <c r="AH45" s="203">
        <v>16.97</v>
      </c>
      <c r="AI45" s="203">
        <v>50.92</v>
      </c>
      <c r="AJ45" s="203">
        <v>0</v>
      </c>
      <c r="AK45" s="203">
        <v>99.61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19.28</v>
      </c>
      <c r="E46" s="203">
        <v>0</v>
      </c>
      <c r="F46" s="203">
        <v>0</v>
      </c>
      <c r="G46" s="203">
        <v>31</v>
      </c>
      <c r="H46" s="203">
        <v>0</v>
      </c>
      <c r="I46" s="203">
        <v>10.35</v>
      </c>
      <c r="J46" s="203">
        <v>30.47</v>
      </c>
      <c r="K46" s="203">
        <v>101.28</v>
      </c>
      <c r="L46" s="203">
        <v>0.37</v>
      </c>
      <c r="M46" s="203">
        <v>2.5</v>
      </c>
      <c r="N46" s="203">
        <v>2.0499999999999998</v>
      </c>
      <c r="O46" s="203">
        <v>2.89</v>
      </c>
      <c r="P46" s="203">
        <v>0.98</v>
      </c>
      <c r="Q46" s="203">
        <v>0.36</v>
      </c>
      <c r="R46" s="203">
        <v>0.73</v>
      </c>
      <c r="S46" s="203">
        <v>0.45</v>
      </c>
      <c r="T46" s="203">
        <v>0</v>
      </c>
      <c r="U46" s="203">
        <v>1.1399999999999999</v>
      </c>
      <c r="V46" s="203">
        <v>0.28000000000000003</v>
      </c>
      <c r="W46" s="203">
        <v>0.78</v>
      </c>
      <c r="X46" s="203">
        <v>2.5499999999999998</v>
      </c>
      <c r="Y46" s="203">
        <v>0</v>
      </c>
      <c r="Z46" s="203">
        <v>2.4</v>
      </c>
      <c r="AA46" s="203">
        <v>1.55</v>
      </c>
      <c r="AB46" s="203">
        <v>0</v>
      </c>
      <c r="AC46" s="203">
        <v>1.26</v>
      </c>
      <c r="AD46" s="203">
        <v>12.46</v>
      </c>
      <c r="AE46" s="203">
        <v>0</v>
      </c>
      <c r="AF46" s="203">
        <v>0</v>
      </c>
      <c r="AG46" s="203">
        <v>42.44</v>
      </c>
      <c r="AH46" s="203">
        <v>22.63</v>
      </c>
      <c r="AI46" s="203">
        <v>50.92</v>
      </c>
      <c r="AJ46" s="203">
        <v>0</v>
      </c>
      <c r="AK46" s="203">
        <v>99.61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19.18</v>
      </c>
      <c r="E47" s="203">
        <v>0</v>
      </c>
      <c r="F47" s="203">
        <v>0</v>
      </c>
      <c r="G47" s="203">
        <v>31</v>
      </c>
      <c r="H47" s="203">
        <v>0</v>
      </c>
      <c r="I47" s="203">
        <v>10.35</v>
      </c>
      <c r="J47" s="203">
        <v>30.47</v>
      </c>
      <c r="K47" s="203">
        <v>101.28</v>
      </c>
      <c r="L47" s="203">
        <v>0</v>
      </c>
      <c r="M47" s="203">
        <v>2.5</v>
      </c>
      <c r="N47" s="203">
        <v>2.0499999999999998</v>
      </c>
      <c r="O47" s="203">
        <v>2.89</v>
      </c>
      <c r="P47" s="203">
        <v>0.98</v>
      </c>
      <c r="Q47" s="203">
        <v>0.36</v>
      </c>
      <c r="R47" s="203">
        <v>0.73</v>
      </c>
      <c r="S47" s="203">
        <v>0.45</v>
      </c>
      <c r="T47" s="203">
        <v>0</v>
      </c>
      <c r="U47" s="203">
        <v>1.1399999999999999</v>
      </c>
      <c r="V47" s="203">
        <v>0.28000000000000003</v>
      </c>
      <c r="W47" s="203">
        <v>0.78</v>
      </c>
      <c r="X47" s="203">
        <v>2.5499999999999998</v>
      </c>
      <c r="Y47" s="203">
        <v>0</v>
      </c>
      <c r="Z47" s="203">
        <v>2.4</v>
      </c>
      <c r="AA47" s="203">
        <v>1.55</v>
      </c>
      <c r="AB47" s="203">
        <v>0</v>
      </c>
      <c r="AC47" s="203">
        <v>1.26</v>
      </c>
      <c r="AD47" s="203">
        <v>12.46</v>
      </c>
      <c r="AE47" s="203">
        <v>0</v>
      </c>
      <c r="AF47" s="203">
        <v>0</v>
      </c>
      <c r="AG47" s="203">
        <v>42.44</v>
      </c>
      <c r="AH47" s="203">
        <v>22.63</v>
      </c>
      <c r="AI47" s="203">
        <v>50.92</v>
      </c>
      <c r="AJ47" s="203">
        <v>0</v>
      </c>
      <c r="AK47" s="203">
        <v>99.61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19.18</v>
      </c>
      <c r="E48" s="203">
        <v>0</v>
      </c>
      <c r="F48" s="203">
        <v>0</v>
      </c>
      <c r="G48" s="203">
        <v>31</v>
      </c>
      <c r="H48" s="203">
        <v>0</v>
      </c>
      <c r="I48" s="203">
        <v>10.35</v>
      </c>
      <c r="J48" s="203">
        <v>30.47</v>
      </c>
      <c r="K48" s="203">
        <v>106.08</v>
      </c>
      <c r="L48" s="203">
        <v>0.37</v>
      </c>
      <c r="M48" s="203">
        <v>2.5</v>
      </c>
      <c r="N48" s="203">
        <v>2.0499999999999998</v>
      </c>
      <c r="O48" s="203">
        <v>2.89</v>
      </c>
      <c r="P48" s="203">
        <v>0.98</v>
      </c>
      <c r="Q48" s="203">
        <v>0.36</v>
      </c>
      <c r="R48" s="203">
        <v>0.73</v>
      </c>
      <c r="S48" s="203">
        <v>0.45</v>
      </c>
      <c r="T48" s="203">
        <v>0</v>
      </c>
      <c r="U48" s="203">
        <v>1.1399999999999999</v>
      </c>
      <c r="V48" s="203">
        <v>0.28000000000000003</v>
      </c>
      <c r="W48" s="203">
        <v>0.78</v>
      </c>
      <c r="X48" s="203">
        <v>2.5499999999999998</v>
      </c>
      <c r="Y48" s="203">
        <v>0</v>
      </c>
      <c r="Z48" s="203">
        <v>2.4</v>
      </c>
      <c r="AA48" s="203">
        <v>1.55</v>
      </c>
      <c r="AB48" s="203">
        <v>0</v>
      </c>
      <c r="AC48" s="203">
        <v>1.26</v>
      </c>
      <c r="AD48" s="203">
        <v>12.46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99.61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19.09</v>
      </c>
      <c r="E49" s="203">
        <v>0</v>
      </c>
      <c r="F49" s="203">
        <v>0</v>
      </c>
      <c r="G49" s="203">
        <v>31</v>
      </c>
      <c r="H49" s="203">
        <v>0</v>
      </c>
      <c r="I49" s="203">
        <v>10.35</v>
      </c>
      <c r="J49" s="203">
        <v>30.47</v>
      </c>
      <c r="K49" s="203">
        <v>173.34</v>
      </c>
      <c r="L49" s="203">
        <v>0.37</v>
      </c>
      <c r="M49" s="203">
        <v>2.5</v>
      </c>
      <c r="N49" s="203">
        <v>2.0499999999999998</v>
      </c>
      <c r="O49" s="203">
        <v>2.89</v>
      </c>
      <c r="P49" s="203">
        <v>0.98</v>
      </c>
      <c r="Q49" s="203">
        <v>0.35</v>
      </c>
      <c r="R49" s="203">
        <v>0.73</v>
      </c>
      <c r="S49" s="203">
        <v>0.45</v>
      </c>
      <c r="T49" s="203">
        <v>0</v>
      </c>
      <c r="U49" s="203">
        <v>1.1399999999999999</v>
      </c>
      <c r="V49" s="203">
        <v>0.28000000000000003</v>
      </c>
      <c r="W49" s="203">
        <v>0.78</v>
      </c>
      <c r="X49" s="203">
        <v>2.5499999999999998</v>
      </c>
      <c r="Y49" s="203">
        <v>0</v>
      </c>
      <c r="Z49" s="203">
        <v>2.4</v>
      </c>
      <c r="AA49" s="203">
        <v>1.55</v>
      </c>
      <c r="AB49" s="203">
        <v>0</v>
      </c>
      <c r="AC49" s="203">
        <v>1.26</v>
      </c>
      <c r="AD49" s="203">
        <v>12.46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99.61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19.09</v>
      </c>
      <c r="E50" s="203">
        <v>0</v>
      </c>
      <c r="F50" s="203">
        <v>0</v>
      </c>
      <c r="G50" s="203">
        <v>31</v>
      </c>
      <c r="H50" s="203">
        <v>0</v>
      </c>
      <c r="I50" s="203">
        <v>10.35</v>
      </c>
      <c r="J50" s="203">
        <v>30.47</v>
      </c>
      <c r="K50" s="203">
        <v>229.62</v>
      </c>
      <c r="L50" s="203">
        <v>4.4400000000000004</v>
      </c>
      <c r="M50" s="203">
        <v>2.5</v>
      </c>
      <c r="N50" s="203">
        <v>2.0499999999999998</v>
      </c>
      <c r="O50" s="203">
        <v>2.89</v>
      </c>
      <c r="P50" s="203">
        <v>0.98</v>
      </c>
      <c r="Q50" s="203">
        <v>4.2300000000000004</v>
      </c>
      <c r="R50" s="203">
        <v>8.77</v>
      </c>
      <c r="S50" s="203">
        <v>5.44</v>
      </c>
      <c r="T50" s="203">
        <v>0</v>
      </c>
      <c r="U50" s="203">
        <v>1.1399999999999999</v>
      </c>
      <c r="V50" s="203">
        <v>3.18</v>
      </c>
      <c r="W50" s="203">
        <v>9.2899999999999991</v>
      </c>
      <c r="X50" s="203">
        <v>30.54</v>
      </c>
      <c r="Y50" s="203">
        <v>0</v>
      </c>
      <c r="Z50" s="203">
        <v>32.49</v>
      </c>
      <c r="AA50" s="203">
        <v>25.21</v>
      </c>
      <c r="AB50" s="203">
        <v>0</v>
      </c>
      <c r="AC50" s="203">
        <v>1.26</v>
      </c>
      <c r="AD50" s="203">
        <v>12.46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99.61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19.04</v>
      </c>
      <c r="E51" s="203">
        <v>0</v>
      </c>
      <c r="F51" s="203">
        <v>0</v>
      </c>
      <c r="G51" s="203">
        <v>31</v>
      </c>
      <c r="H51" s="203">
        <v>0</v>
      </c>
      <c r="I51" s="203">
        <v>10.35</v>
      </c>
      <c r="J51" s="203">
        <v>30.47</v>
      </c>
      <c r="K51" s="203">
        <v>229.62</v>
      </c>
      <c r="L51" s="203">
        <v>4.4400000000000004</v>
      </c>
      <c r="M51" s="203">
        <v>2.5</v>
      </c>
      <c r="N51" s="203">
        <v>2.0499999999999998</v>
      </c>
      <c r="O51" s="203">
        <v>2.89</v>
      </c>
      <c r="P51" s="203">
        <v>0.98</v>
      </c>
      <c r="Q51" s="203">
        <v>3.9</v>
      </c>
      <c r="R51" s="203">
        <v>8.77</v>
      </c>
      <c r="S51" s="203">
        <v>5.44</v>
      </c>
      <c r="T51" s="203">
        <v>0</v>
      </c>
      <c r="U51" s="203">
        <v>1.1399999999999999</v>
      </c>
      <c r="V51" s="203">
        <v>0.28000000000000003</v>
      </c>
      <c r="W51" s="203">
        <v>0.78</v>
      </c>
      <c r="X51" s="203">
        <v>2.5499999999999998</v>
      </c>
      <c r="Y51" s="203">
        <v>0</v>
      </c>
      <c r="Z51" s="203">
        <v>32.5</v>
      </c>
      <c r="AA51" s="203">
        <v>13.53</v>
      </c>
      <c r="AB51" s="203">
        <v>0</v>
      </c>
      <c r="AC51" s="203">
        <v>1.26</v>
      </c>
      <c r="AD51" s="203">
        <v>12.46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99.61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18.96</v>
      </c>
      <c r="E52" s="203">
        <v>0</v>
      </c>
      <c r="F52" s="203">
        <v>0</v>
      </c>
      <c r="G52" s="203">
        <v>31</v>
      </c>
      <c r="H52" s="203">
        <v>0</v>
      </c>
      <c r="I52" s="203">
        <v>10.35</v>
      </c>
      <c r="J52" s="203">
        <v>30.47</v>
      </c>
      <c r="K52" s="203">
        <v>229.62</v>
      </c>
      <c r="L52" s="203">
        <v>4.4400000000000004</v>
      </c>
      <c r="M52" s="203">
        <v>2.5</v>
      </c>
      <c r="N52" s="203">
        <v>2.0499999999999998</v>
      </c>
      <c r="O52" s="203">
        <v>2.89</v>
      </c>
      <c r="P52" s="203">
        <v>0.98</v>
      </c>
      <c r="Q52" s="203">
        <v>4</v>
      </c>
      <c r="R52" s="203">
        <v>8.77</v>
      </c>
      <c r="S52" s="203">
        <v>5.44</v>
      </c>
      <c r="T52" s="203">
        <v>0</v>
      </c>
      <c r="U52" s="203">
        <v>1.1399999999999999</v>
      </c>
      <c r="V52" s="203">
        <v>0.28000000000000003</v>
      </c>
      <c r="W52" s="203">
        <v>0.78</v>
      </c>
      <c r="X52" s="203">
        <v>2.5499999999999998</v>
      </c>
      <c r="Y52" s="203">
        <v>0</v>
      </c>
      <c r="Z52" s="203">
        <v>32.5</v>
      </c>
      <c r="AA52" s="203">
        <v>13.53</v>
      </c>
      <c r="AB52" s="203">
        <v>0</v>
      </c>
      <c r="AC52" s="203">
        <v>1.26</v>
      </c>
      <c r="AD52" s="203">
        <v>12.46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99.61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18.96</v>
      </c>
      <c r="E53" s="203">
        <v>0</v>
      </c>
      <c r="F53" s="203">
        <v>0</v>
      </c>
      <c r="G53" s="203">
        <v>31</v>
      </c>
      <c r="H53" s="203">
        <v>0</v>
      </c>
      <c r="I53" s="203">
        <v>10.35</v>
      </c>
      <c r="J53" s="203">
        <v>30.47</v>
      </c>
      <c r="K53" s="203">
        <v>229.62</v>
      </c>
      <c r="L53" s="203">
        <v>4.4400000000000004</v>
      </c>
      <c r="M53" s="203">
        <v>2.5</v>
      </c>
      <c r="N53" s="203">
        <v>2.0499999999999998</v>
      </c>
      <c r="O53" s="203">
        <v>2.89</v>
      </c>
      <c r="P53" s="203">
        <v>0.98</v>
      </c>
      <c r="Q53" s="203">
        <v>4</v>
      </c>
      <c r="R53" s="203">
        <v>8.77</v>
      </c>
      <c r="S53" s="203">
        <v>5.44</v>
      </c>
      <c r="T53" s="203">
        <v>0</v>
      </c>
      <c r="U53" s="203">
        <v>1.1399999999999999</v>
      </c>
      <c r="V53" s="203">
        <v>0.28000000000000003</v>
      </c>
      <c r="W53" s="203">
        <v>0.78</v>
      </c>
      <c r="X53" s="203">
        <v>2.5499999999999998</v>
      </c>
      <c r="Y53" s="203">
        <v>0</v>
      </c>
      <c r="Z53" s="203">
        <v>32.5</v>
      </c>
      <c r="AA53" s="203">
        <v>13.53</v>
      </c>
      <c r="AB53" s="203">
        <v>0</v>
      </c>
      <c r="AC53" s="203">
        <v>1.26</v>
      </c>
      <c r="AD53" s="203">
        <v>12.46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99.61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18.86</v>
      </c>
      <c r="E54" s="203">
        <v>0</v>
      </c>
      <c r="F54" s="203">
        <v>0</v>
      </c>
      <c r="G54" s="203">
        <v>31</v>
      </c>
      <c r="H54" s="203">
        <v>0</v>
      </c>
      <c r="I54" s="203">
        <v>10.35</v>
      </c>
      <c r="J54" s="203">
        <v>30.47</v>
      </c>
      <c r="K54" s="203">
        <v>229.62</v>
      </c>
      <c r="L54" s="203">
        <v>4.4400000000000004</v>
      </c>
      <c r="M54" s="203">
        <v>2.5</v>
      </c>
      <c r="N54" s="203">
        <v>2.0499999999999998</v>
      </c>
      <c r="O54" s="203">
        <v>2.89</v>
      </c>
      <c r="P54" s="203">
        <v>0.98</v>
      </c>
      <c r="Q54" s="203">
        <v>4</v>
      </c>
      <c r="R54" s="203">
        <v>8.77</v>
      </c>
      <c r="S54" s="203">
        <v>5.44</v>
      </c>
      <c r="T54" s="203">
        <v>0</v>
      </c>
      <c r="U54" s="203">
        <v>1.1399999999999999</v>
      </c>
      <c r="V54" s="203">
        <v>0.28000000000000003</v>
      </c>
      <c r="W54" s="203">
        <v>0.78</v>
      </c>
      <c r="X54" s="203">
        <v>2.5499999999999998</v>
      </c>
      <c r="Y54" s="203">
        <v>0</v>
      </c>
      <c r="Z54" s="203">
        <v>32.5</v>
      </c>
      <c r="AA54" s="203">
        <v>13.53</v>
      </c>
      <c r="AB54" s="203">
        <v>0</v>
      </c>
      <c r="AC54" s="203">
        <v>1.26</v>
      </c>
      <c r="AD54" s="203">
        <v>12.46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99.61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18.86</v>
      </c>
      <c r="E55" s="203">
        <v>0</v>
      </c>
      <c r="F55" s="203">
        <v>0</v>
      </c>
      <c r="G55" s="203">
        <v>31</v>
      </c>
      <c r="H55" s="203">
        <v>0</v>
      </c>
      <c r="I55" s="203">
        <v>10.35</v>
      </c>
      <c r="J55" s="203">
        <v>30.47</v>
      </c>
      <c r="K55" s="203">
        <v>229.62</v>
      </c>
      <c r="L55" s="203">
        <v>4.4400000000000004</v>
      </c>
      <c r="M55" s="203">
        <v>2.5</v>
      </c>
      <c r="N55" s="203">
        <v>2.0499999999999998</v>
      </c>
      <c r="O55" s="203">
        <v>2.89</v>
      </c>
      <c r="P55" s="203">
        <v>0.98</v>
      </c>
      <c r="Q55" s="203">
        <v>4</v>
      </c>
      <c r="R55" s="203">
        <v>8.77</v>
      </c>
      <c r="S55" s="203">
        <v>5.44</v>
      </c>
      <c r="T55" s="203">
        <v>0</v>
      </c>
      <c r="U55" s="203">
        <v>1.1399999999999999</v>
      </c>
      <c r="V55" s="203">
        <v>0.28000000000000003</v>
      </c>
      <c r="W55" s="203">
        <v>0.78</v>
      </c>
      <c r="X55" s="203">
        <v>2.5499999999999998</v>
      </c>
      <c r="Y55" s="203">
        <v>0</v>
      </c>
      <c r="Z55" s="203">
        <v>32.5</v>
      </c>
      <c r="AA55" s="203">
        <v>13.53</v>
      </c>
      <c r="AB55" s="203">
        <v>0</v>
      </c>
      <c r="AC55" s="203">
        <v>1.26</v>
      </c>
      <c r="AD55" s="203">
        <v>12.46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99.61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18.86</v>
      </c>
      <c r="E56" s="203">
        <v>0</v>
      </c>
      <c r="F56" s="203">
        <v>0</v>
      </c>
      <c r="G56" s="203">
        <v>31</v>
      </c>
      <c r="H56" s="203">
        <v>0</v>
      </c>
      <c r="I56" s="203">
        <v>10.35</v>
      </c>
      <c r="J56" s="203">
        <v>30.47</v>
      </c>
      <c r="K56" s="203">
        <v>240.59</v>
      </c>
      <c r="L56" s="203">
        <v>4.4400000000000004</v>
      </c>
      <c r="M56" s="203">
        <v>2.5</v>
      </c>
      <c r="N56" s="203">
        <v>2.0499999999999998</v>
      </c>
      <c r="O56" s="203">
        <v>2.89</v>
      </c>
      <c r="P56" s="203">
        <v>0.98</v>
      </c>
      <c r="Q56" s="203">
        <v>4</v>
      </c>
      <c r="R56" s="203">
        <v>8.77</v>
      </c>
      <c r="S56" s="203">
        <v>5.44</v>
      </c>
      <c r="T56" s="203">
        <v>0</v>
      </c>
      <c r="U56" s="203">
        <v>1.1399999999999999</v>
      </c>
      <c r="V56" s="203">
        <v>0.28000000000000003</v>
      </c>
      <c r="W56" s="203">
        <v>0.78</v>
      </c>
      <c r="X56" s="203">
        <v>2.5499999999999998</v>
      </c>
      <c r="Y56" s="203">
        <v>0</v>
      </c>
      <c r="Z56" s="203">
        <v>32.5</v>
      </c>
      <c r="AA56" s="203">
        <v>13.53</v>
      </c>
      <c r="AB56" s="203">
        <v>0</v>
      </c>
      <c r="AC56" s="203">
        <v>1.26</v>
      </c>
      <c r="AD56" s="203">
        <v>12.46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99.61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18.86</v>
      </c>
      <c r="E57" s="203">
        <v>0</v>
      </c>
      <c r="F57" s="203">
        <v>0</v>
      </c>
      <c r="G57" s="203">
        <v>31</v>
      </c>
      <c r="H57" s="203">
        <v>0</v>
      </c>
      <c r="I57" s="203">
        <v>10.35</v>
      </c>
      <c r="J57" s="203">
        <v>30.47</v>
      </c>
      <c r="K57" s="203">
        <v>240.59</v>
      </c>
      <c r="L57" s="203">
        <v>4.43</v>
      </c>
      <c r="M57" s="203">
        <v>2.5</v>
      </c>
      <c r="N57" s="203">
        <v>2.0499999999999998</v>
      </c>
      <c r="O57" s="203">
        <v>2.89</v>
      </c>
      <c r="P57" s="203">
        <v>0.98</v>
      </c>
      <c r="Q57" s="203">
        <v>4</v>
      </c>
      <c r="R57" s="203">
        <v>8.77</v>
      </c>
      <c r="S57" s="203">
        <v>5.44</v>
      </c>
      <c r="T57" s="203">
        <v>0</v>
      </c>
      <c r="U57" s="203">
        <v>1.1399999999999999</v>
      </c>
      <c r="V57" s="203">
        <v>3.18</v>
      </c>
      <c r="W57" s="203">
        <v>9.2899999999999991</v>
      </c>
      <c r="X57" s="203">
        <v>30.54</v>
      </c>
      <c r="Y57" s="203">
        <v>0</v>
      </c>
      <c r="Z57" s="203">
        <v>32.5</v>
      </c>
      <c r="AA57" s="203">
        <v>13.53</v>
      </c>
      <c r="AB57" s="203">
        <v>0</v>
      </c>
      <c r="AC57" s="203">
        <v>1.26</v>
      </c>
      <c r="AD57" s="203">
        <v>12.46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99.61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18.77</v>
      </c>
      <c r="E58" s="203">
        <v>0</v>
      </c>
      <c r="F58" s="203">
        <v>0</v>
      </c>
      <c r="G58" s="203">
        <v>31</v>
      </c>
      <c r="H58" s="203">
        <v>0</v>
      </c>
      <c r="I58" s="203">
        <v>10.35</v>
      </c>
      <c r="J58" s="203">
        <v>30.47</v>
      </c>
      <c r="K58" s="203">
        <v>240.59</v>
      </c>
      <c r="L58" s="203">
        <v>4.43</v>
      </c>
      <c r="M58" s="203">
        <v>2.5</v>
      </c>
      <c r="N58" s="203">
        <v>2.0499999999999998</v>
      </c>
      <c r="O58" s="203">
        <v>2.89</v>
      </c>
      <c r="P58" s="203">
        <v>0.98</v>
      </c>
      <c r="Q58" s="203">
        <v>4</v>
      </c>
      <c r="R58" s="203">
        <v>8.77</v>
      </c>
      <c r="S58" s="203">
        <v>5.44</v>
      </c>
      <c r="T58" s="203">
        <v>0</v>
      </c>
      <c r="U58" s="203">
        <v>1.1399999999999999</v>
      </c>
      <c r="V58" s="203">
        <v>3.18</v>
      </c>
      <c r="W58" s="203">
        <v>9.2899999999999991</v>
      </c>
      <c r="X58" s="203">
        <v>30.54</v>
      </c>
      <c r="Y58" s="203">
        <v>0</v>
      </c>
      <c r="Z58" s="203">
        <v>32.5</v>
      </c>
      <c r="AA58" s="203">
        <v>13.53</v>
      </c>
      <c r="AB58" s="203">
        <v>0</v>
      </c>
      <c r="AC58" s="203">
        <v>1.26</v>
      </c>
      <c r="AD58" s="203">
        <v>12.46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99.61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18.86</v>
      </c>
      <c r="E59" s="203">
        <v>0</v>
      </c>
      <c r="F59" s="203">
        <v>0</v>
      </c>
      <c r="G59" s="203">
        <v>31</v>
      </c>
      <c r="H59" s="203">
        <v>0</v>
      </c>
      <c r="I59" s="203">
        <v>10.35</v>
      </c>
      <c r="J59" s="203">
        <v>30.47</v>
      </c>
      <c r="K59" s="203">
        <v>240.59</v>
      </c>
      <c r="L59" s="203">
        <v>4.43</v>
      </c>
      <c r="M59" s="203">
        <v>2.5</v>
      </c>
      <c r="N59" s="203">
        <v>2.0499999999999998</v>
      </c>
      <c r="O59" s="203">
        <v>2.89</v>
      </c>
      <c r="P59" s="203">
        <v>0.98</v>
      </c>
      <c r="Q59" s="203">
        <v>4</v>
      </c>
      <c r="R59" s="203">
        <v>8.77</v>
      </c>
      <c r="S59" s="203">
        <v>5.44</v>
      </c>
      <c r="T59" s="203">
        <v>0</v>
      </c>
      <c r="U59" s="203">
        <v>1.1399999999999999</v>
      </c>
      <c r="V59" s="203">
        <v>3.18</v>
      </c>
      <c r="W59" s="203">
        <v>9.2899999999999991</v>
      </c>
      <c r="X59" s="203">
        <v>30.54</v>
      </c>
      <c r="Y59" s="203">
        <v>0</v>
      </c>
      <c r="Z59" s="203">
        <v>32.5</v>
      </c>
      <c r="AA59" s="203">
        <v>13.53</v>
      </c>
      <c r="AB59" s="203">
        <v>0</v>
      </c>
      <c r="AC59" s="203">
        <v>1.26</v>
      </c>
      <c r="AD59" s="203">
        <v>12.46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99.61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18.86</v>
      </c>
      <c r="E60" s="203">
        <v>0</v>
      </c>
      <c r="F60" s="203">
        <v>0</v>
      </c>
      <c r="G60" s="203">
        <v>31</v>
      </c>
      <c r="H60" s="203">
        <v>0</v>
      </c>
      <c r="I60" s="203">
        <v>10.35</v>
      </c>
      <c r="J60" s="203">
        <v>30.47</v>
      </c>
      <c r="K60" s="203">
        <v>240.59</v>
      </c>
      <c r="L60" s="203">
        <v>4.43</v>
      </c>
      <c r="M60" s="203">
        <v>2.5</v>
      </c>
      <c r="N60" s="203">
        <v>2.0499999999999998</v>
      </c>
      <c r="O60" s="203">
        <v>2.89</v>
      </c>
      <c r="P60" s="203">
        <v>0.98</v>
      </c>
      <c r="Q60" s="203">
        <v>4</v>
      </c>
      <c r="R60" s="203">
        <v>8.77</v>
      </c>
      <c r="S60" s="203">
        <v>5.44</v>
      </c>
      <c r="T60" s="203">
        <v>0</v>
      </c>
      <c r="U60" s="203">
        <v>1.1399999999999999</v>
      </c>
      <c r="V60" s="203">
        <v>3.18</v>
      </c>
      <c r="W60" s="203">
        <v>9.2899999999999991</v>
      </c>
      <c r="X60" s="203">
        <v>30.54</v>
      </c>
      <c r="Y60" s="203">
        <v>0</v>
      </c>
      <c r="Z60" s="203">
        <v>32.5</v>
      </c>
      <c r="AA60" s="203">
        <v>13.53</v>
      </c>
      <c r="AB60" s="203">
        <v>0</v>
      </c>
      <c r="AC60" s="203">
        <v>1.26</v>
      </c>
      <c r="AD60" s="203">
        <v>12.46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99.61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18.86</v>
      </c>
      <c r="E61" s="203">
        <v>0</v>
      </c>
      <c r="F61" s="203">
        <v>0</v>
      </c>
      <c r="G61" s="203">
        <v>31</v>
      </c>
      <c r="H61" s="203">
        <v>0</v>
      </c>
      <c r="I61" s="203">
        <v>10.35</v>
      </c>
      <c r="J61" s="203">
        <v>30.47</v>
      </c>
      <c r="K61" s="203">
        <v>240.59</v>
      </c>
      <c r="L61" s="203">
        <v>4.43</v>
      </c>
      <c r="M61" s="203">
        <v>2.5</v>
      </c>
      <c r="N61" s="203">
        <v>2.0499999999999998</v>
      </c>
      <c r="O61" s="203">
        <v>2.89</v>
      </c>
      <c r="P61" s="203">
        <v>0.98</v>
      </c>
      <c r="Q61" s="203">
        <v>4</v>
      </c>
      <c r="R61" s="203">
        <v>8.77</v>
      </c>
      <c r="S61" s="203">
        <v>5.44</v>
      </c>
      <c r="T61" s="203">
        <v>0</v>
      </c>
      <c r="U61" s="203">
        <v>1.1399999999999999</v>
      </c>
      <c r="V61" s="203">
        <v>3.18</v>
      </c>
      <c r="W61" s="203">
        <v>9.2899999999999991</v>
      </c>
      <c r="X61" s="203">
        <v>30.54</v>
      </c>
      <c r="Y61" s="203">
        <v>0</v>
      </c>
      <c r="Z61" s="203">
        <v>32.5</v>
      </c>
      <c r="AA61" s="203">
        <v>13.53</v>
      </c>
      <c r="AB61" s="203">
        <v>0</v>
      </c>
      <c r="AC61" s="203">
        <v>1.26</v>
      </c>
      <c r="AD61" s="203">
        <v>12.46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99.61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18.86</v>
      </c>
      <c r="E62" s="203">
        <v>0</v>
      </c>
      <c r="F62" s="203">
        <v>0</v>
      </c>
      <c r="G62" s="203">
        <v>31</v>
      </c>
      <c r="H62" s="203">
        <v>0</v>
      </c>
      <c r="I62" s="203">
        <v>10.35</v>
      </c>
      <c r="J62" s="203">
        <v>30.47</v>
      </c>
      <c r="K62" s="203">
        <v>240.59</v>
      </c>
      <c r="L62" s="203">
        <v>4.43</v>
      </c>
      <c r="M62" s="203">
        <v>2.5</v>
      </c>
      <c r="N62" s="203">
        <v>2.0499999999999998</v>
      </c>
      <c r="O62" s="203">
        <v>2.89</v>
      </c>
      <c r="P62" s="203">
        <v>0.98</v>
      </c>
      <c r="Q62" s="203">
        <v>4</v>
      </c>
      <c r="R62" s="203">
        <v>8.77</v>
      </c>
      <c r="S62" s="203">
        <v>5.44</v>
      </c>
      <c r="T62" s="203">
        <v>0</v>
      </c>
      <c r="U62" s="203">
        <v>1.1399999999999999</v>
      </c>
      <c r="V62" s="203">
        <v>3.18</v>
      </c>
      <c r="W62" s="203">
        <v>9.2899999999999991</v>
      </c>
      <c r="X62" s="203">
        <v>30.54</v>
      </c>
      <c r="Y62" s="203">
        <v>0</v>
      </c>
      <c r="Z62" s="203">
        <v>32.5</v>
      </c>
      <c r="AA62" s="203">
        <v>13.53</v>
      </c>
      <c r="AB62" s="203">
        <v>0</v>
      </c>
      <c r="AC62" s="203">
        <v>1.26</v>
      </c>
      <c r="AD62" s="203">
        <v>12.46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99.61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18.86</v>
      </c>
      <c r="E63" s="203">
        <v>0</v>
      </c>
      <c r="F63" s="203">
        <v>0</v>
      </c>
      <c r="G63" s="203">
        <v>31</v>
      </c>
      <c r="H63" s="203">
        <v>0</v>
      </c>
      <c r="I63" s="203">
        <v>10.35</v>
      </c>
      <c r="J63" s="203">
        <v>30.47</v>
      </c>
      <c r="K63" s="203">
        <v>240.59</v>
      </c>
      <c r="L63" s="203">
        <v>4.43</v>
      </c>
      <c r="M63" s="203">
        <v>2.5</v>
      </c>
      <c r="N63" s="203">
        <v>2.0499999999999998</v>
      </c>
      <c r="O63" s="203">
        <v>2.89</v>
      </c>
      <c r="P63" s="203">
        <v>0.98</v>
      </c>
      <c r="Q63" s="203">
        <v>4</v>
      </c>
      <c r="R63" s="203">
        <v>8.77</v>
      </c>
      <c r="S63" s="203">
        <v>5.44</v>
      </c>
      <c r="T63" s="203">
        <v>0</v>
      </c>
      <c r="U63" s="203">
        <v>1.1399999999999999</v>
      </c>
      <c r="V63" s="203">
        <v>3.18</v>
      </c>
      <c r="W63" s="203">
        <v>9.2899999999999991</v>
      </c>
      <c r="X63" s="203">
        <v>30.54</v>
      </c>
      <c r="Y63" s="203">
        <v>0</v>
      </c>
      <c r="Z63" s="203">
        <v>32.5</v>
      </c>
      <c r="AA63" s="203">
        <v>13.53</v>
      </c>
      <c r="AB63" s="203">
        <v>0</v>
      </c>
      <c r="AC63" s="203">
        <v>1.26</v>
      </c>
      <c r="AD63" s="203">
        <v>12.46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99.61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18.86</v>
      </c>
      <c r="E64" s="203">
        <v>0</v>
      </c>
      <c r="F64" s="203">
        <v>0</v>
      </c>
      <c r="G64" s="203">
        <v>31</v>
      </c>
      <c r="H64" s="203">
        <v>0</v>
      </c>
      <c r="I64" s="203">
        <v>10.35</v>
      </c>
      <c r="J64" s="203">
        <v>30.47</v>
      </c>
      <c r="K64" s="203">
        <v>229.62</v>
      </c>
      <c r="L64" s="203">
        <v>4.43</v>
      </c>
      <c r="M64" s="203">
        <v>2.5</v>
      </c>
      <c r="N64" s="203">
        <v>2.0499999999999998</v>
      </c>
      <c r="O64" s="203">
        <v>2.89</v>
      </c>
      <c r="P64" s="203">
        <v>0.98</v>
      </c>
      <c r="Q64" s="203">
        <v>4</v>
      </c>
      <c r="R64" s="203">
        <v>8.77</v>
      </c>
      <c r="S64" s="203">
        <v>5.44</v>
      </c>
      <c r="T64" s="203">
        <v>0</v>
      </c>
      <c r="U64" s="203">
        <v>1.1399999999999999</v>
      </c>
      <c r="V64" s="203">
        <v>3.18</v>
      </c>
      <c r="W64" s="203">
        <v>9.2899999999999991</v>
      </c>
      <c r="X64" s="203">
        <v>30.54</v>
      </c>
      <c r="Y64" s="203">
        <v>0</v>
      </c>
      <c r="Z64" s="203">
        <v>32.5</v>
      </c>
      <c r="AA64" s="203">
        <v>13.53</v>
      </c>
      <c r="AB64" s="203">
        <v>0</v>
      </c>
      <c r="AC64" s="203">
        <v>1.26</v>
      </c>
      <c r="AD64" s="203">
        <v>12.46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99.61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18.86</v>
      </c>
      <c r="E65" s="203">
        <v>0</v>
      </c>
      <c r="F65" s="203">
        <v>0</v>
      </c>
      <c r="G65" s="203">
        <v>31</v>
      </c>
      <c r="H65" s="203">
        <v>0</v>
      </c>
      <c r="I65" s="203">
        <v>10.35</v>
      </c>
      <c r="J65" s="203">
        <v>30.47</v>
      </c>
      <c r="K65" s="203">
        <v>229.62</v>
      </c>
      <c r="L65" s="203">
        <v>4.43</v>
      </c>
      <c r="M65" s="203">
        <v>2.5</v>
      </c>
      <c r="N65" s="203">
        <v>2.0499999999999998</v>
      </c>
      <c r="O65" s="203">
        <v>2.89</v>
      </c>
      <c r="P65" s="203">
        <v>0.98</v>
      </c>
      <c r="Q65" s="203">
        <v>4</v>
      </c>
      <c r="R65" s="203">
        <v>8.77</v>
      </c>
      <c r="S65" s="203">
        <v>5.44</v>
      </c>
      <c r="T65" s="203">
        <v>0</v>
      </c>
      <c r="U65" s="203">
        <v>1.1399999999999999</v>
      </c>
      <c r="V65" s="203">
        <v>0.28000000000000003</v>
      </c>
      <c r="W65" s="203">
        <v>1.34</v>
      </c>
      <c r="X65" s="203">
        <v>2.5499999999999998</v>
      </c>
      <c r="Y65" s="203">
        <v>0</v>
      </c>
      <c r="Z65" s="203">
        <v>32.5</v>
      </c>
      <c r="AA65" s="203">
        <v>13.53</v>
      </c>
      <c r="AB65" s="203">
        <v>0</v>
      </c>
      <c r="AC65" s="203">
        <v>1.26</v>
      </c>
      <c r="AD65" s="203">
        <v>12.46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99.61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18.86</v>
      </c>
      <c r="E66" s="203">
        <v>0</v>
      </c>
      <c r="F66" s="203">
        <v>0</v>
      </c>
      <c r="G66" s="203">
        <v>31</v>
      </c>
      <c r="H66" s="203">
        <v>0</v>
      </c>
      <c r="I66" s="203">
        <v>10.35</v>
      </c>
      <c r="J66" s="203">
        <v>30.47</v>
      </c>
      <c r="K66" s="203">
        <v>192.55</v>
      </c>
      <c r="L66" s="203">
        <v>0.37</v>
      </c>
      <c r="M66" s="203">
        <v>2.5</v>
      </c>
      <c r="N66" s="203">
        <v>2.0499999999999998</v>
      </c>
      <c r="O66" s="203">
        <v>2.89</v>
      </c>
      <c r="P66" s="203">
        <v>0.98</v>
      </c>
      <c r="Q66" s="203">
        <v>0.36</v>
      </c>
      <c r="R66" s="203">
        <v>0.73</v>
      </c>
      <c r="S66" s="203">
        <v>0.46</v>
      </c>
      <c r="T66" s="203">
        <v>0</v>
      </c>
      <c r="U66" s="203">
        <v>1.1399999999999999</v>
      </c>
      <c r="V66" s="203">
        <v>0.28000000000000003</v>
      </c>
      <c r="W66" s="203">
        <v>0.78</v>
      </c>
      <c r="X66" s="203">
        <v>2.5499999999999998</v>
      </c>
      <c r="Y66" s="203">
        <v>0</v>
      </c>
      <c r="Z66" s="203">
        <v>2.4</v>
      </c>
      <c r="AA66" s="203">
        <v>1.55</v>
      </c>
      <c r="AB66" s="203">
        <v>0</v>
      </c>
      <c r="AC66" s="203">
        <v>1.26</v>
      </c>
      <c r="AD66" s="203">
        <v>12.46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99.61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18.86</v>
      </c>
      <c r="E67" s="203">
        <v>0</v>
      </c>
      <c r="F67" s="203">
        <v>0</v>
      </c>
      <c r="G67" s="203">
        <v>31</v>
      </c>
      <c r="H67" s="203">
        <v>0</v>
      </c>
      <c r="I67" s="203">
        <v>10.35</v>
      </c>
      <c r="J67" s="203">
        <v>30.47</v>
      </c>
      <c r="K67" s="203">
        <v>144.51</v>
      </c>
      <c r="L67" s="203">
        <v>0.37</v>
      </c>
      <c r="M67" s="203">
        <v>2.5</v>
      </c>
      <c r="N67" s="203">
        <v>2.0499999999999998</v>
      </c>
      <c r="O67" s="203">
        <v>2.89</v>
      </c>
      <c r="P67" s="203">
        <v>0.98</v>
      </c>
      <c r="Q67" s="203">
        <v>0.35</v>
      </c>
      <c r="R67" s="203">
        <v>1.3</v>
      </c>
      <c r="S67" s="203">
        <v>0.93</v>
      </c>
      <c r="T67" s="203">
        <v>0</v>
      </c>
      <c r="U67" s="203">
        <v>1.1399999999999999</v>
      </c>
      <c r="V67" s="203">
        <v>0.28000000000000003</v>
      </c>
      <c r="W67" s="203">
        <v>0.78</v>
      </c>
      <c r="X67" s="203">
        <v>2.5499999999999998</v>
      </c>
      <c r="Y67" s="203">
        <v>0</v>
      </c>
      <c r="Z67" s="203">
        <v>2.4</v>
      </c>
      <c r="AA67" s="203">
        <v>1.55</v>
      </c>
      <c r="AB67" s="203">
        <v>0</v>
      </c>
      <c r="AC67" s="203">
        <v>1.26</v>
      </c>
      <c r="AD67" s="203">
        <v>12.46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99.61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18.86</v>
      </c>
      <c r="E68" s="203">
        <v>0</v>
      </c>
      <c r="F68" s="203">
        <v>0</v>
      </c>
      <c r="G68" s="203">
        <v>31</v>
      </c>
      <c r="H68" s="203">
        <v>0</v>
      </c>
      <c r="I68" s="203">
        <v>10.35</v>
      </c>
      <c r="J68" s="203">
        <v>30.47</v>
      </c>
      <c r="K68" s="203">
        <v>144.51</v>
      </c>
      <c r="L68" s="203">
        <v>0.37</v>
      </c>
      <c r="M68" s="203">
        <v>2.5</v>
      </c>
      <c r="N68" s="203">
        <v>2.0499999999999998</v>
      </c>
      <c r="O68" s="203">
        <v>2.89</v>
      </c>
      <c r="P68" s="203">
        <v>0.98</v>
      </c>
      <c r="Q68" s="203">
        <v>0.36</v>
      </c>
      <c r="R68" s="203">
        <v>0.73</v>
      </c>
      <c r="S68" s="203">
        <v>0.45</v>
      </c>
      <c r="T68" s="203">
        <v>0</v>
      </c>
      <c r="U68" s="203">
        <v>1.1399999999999999</v>
      </c>
      <c r="V68" s="203">
        <v>0.28000000000000003</v>
      </c>
      <c r="W68" s="203">
        <v>0.78</v>
      </c>
      <c r="X68" s="203">
        <v>2.5499999999999998</v>
      </c>
      <c r="Y68" s="203">
        <v>0</v>
      </c>
      <c r="Z68" s="203">
        <v>2.4</v>
      </c>
      <c r="AA68" s="203">
        <v>1.55</v>
      </c>
      <c r="AB68" s="203">
        <v>0</v>
      </c>
      <c r="AC68" s="203">
        <v>1.26</v>
      </c>
      <c r="AD68" s="203">
        <v>12.46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99.61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18.86</v>
      </c>
      <c r="E69" s="203">
        <v>0</v>
      </c>
      <c r="F69" s="203">
        <v>0</v>
      </c>
      <c r="G69" s="203">
        <v>31</v>
      </c>
      <c r="H69" s="203">
        <v>0</v>
      </c>
      <c r="I69" s="203">
        <v>10.35</v>
      </c>
      <c r="J69" s="203">
        <v>30.47</v>
      </c>
      <c r="K69" s="203">
        <v>144.51</v>
      </c>
      <c r="L69" s="203">
        <v>0.37</v>
      </c>
      <c r="M69" s="203">
        <v>2.5</v>
      </c>
      <c r="N69" s="203">
        <v>2.0499999999999998</v>
      </c>
      <c r="O69" s="203">
        <v>2.89</v>
      </c>
      <c r="P69" s="203">
        <v>0.98</v>
      </c>
      <c r="Q69" s="203">
        <v>0.36</v>
      </c>
      <c r="R69" s="203">
        <v>0.73</v>
      </c>
      <c r="S69" s="203">
        <v>0.45</v>
      </c>
      <c r="T69" s="203">
        <v>0</v>
      </c>
      <c r="U69" s="203">
        <v>1.1399999999999999</v>
      </c>
      <c r="V69" s="203">
        <v>0.28000000000000003</v>
      </c>
      <c r="W69" s="203">
        <v>0.78</v>
      </c>
      <c r="X69" s="203">
        <v>2.5499999999999998</v>
      </c>
      <c r="Y69" s="203">
        <v>0</v>
      </c>
      <c r="Z69" s="203">
        <v>2.4</v>
      </c>
      <c r="AA69" s="203">
        <v>1.55</v>
      </c>
      <c r="AB69" s="203">
        <v>0</v>
      </c>
      <c r="AC69" s="203">
        <v>1.44</v>
      </c>
      <c r="AD69" s="203">
        <v>12.46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99.61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18.86</v>
      </c>
      <c r="E70" s="203">
        <v>0</v>
      </c>
      <c r="F70" s="203">
        <v>0</v>
      </c>
      <c r="G70" s="203">
        <v>31</v>
      </c>
      <c r="H70" s="203">
        <v>0</v>
      </c>
      <c r="I70" s="203">
        <v>10.35</v>
      </c>
      <c r="J70" s="203">
        <v>30.47</v>
      </c>
      <c r="K70" s="203">
        <v>96.47</v>
      </c>
      <c r="L70" s="203">
        <v>0.37</v>
      </c>
      <c r="M70" s="203">
        <v>2.5</v>
      </c>
      <c r="N70" s="203">
        <v>2.0499999999999998</v>
      </c>
      <c r="O70" s="203">
        <v>2.89</v>
      </c>
      <c r="P70" s="203">
        <v>0.98</v>
      </c>
      <c r="Q70" s="203">
        <v>0.36</v>
      </c>
      <c r="R70" s="203">
        <v>0.73</v>
      </c>
      <c r="S70" s="203">
        <v>0.45</v>
      </c>
      <c r="T70" s="203">
        <v>0</v>
      </c>
      <c r="U70" s="203">
        <v>1.1399999999999999</v>
      </c>
      <c r="V70" s="203">
        <v>0.28000000000000003</v>
      </c>
      <c r="W70" s="203">
        <v>0.78</v>
      </c>
      <c r="X70" s="203">
        <v>2.5499999999999998</v>
      </c>
      <c r="Y70" s="203">
        <v>0</v>
      </c>
      <c r="Z70" s="203">
        <v>2.4</v>
      </c>
      <c r="AA70" s="203">
        <v>1.55</v>
      </c>
      <c r="AB70" s="203">
        <v>0</v>
      </c>
      <c r="AC70" s="203">
        <v>1.44</v>
      </c>
      <c r="AD70" s="203">
        <v>12.46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99.61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19</v>
      </c>
      <c r="E71" s="203">
        <v>0</v>
      </c>
      <c r="F71" s="203">
        <v>0</v>
      </c>
      <c r="G71" s="203">
        <v>31</v>
      </c>
      <c r="H71" s="203">
        <v>0</v>
      </c>
      <c r="I71" s="203">
        <v>10.35</v>
      </c>
      <c r="J71" s="203">
        <v>30.47</v>
      </c>
      <c r="K71" s="203">
        <v>48.17</v>
      </c>
      <c r="L71" s="203">
        <v>0.37</v>
      </c>
      <c r="M71" s="203">
        <v>2.5</v>
      </c>
      <c r="N71" s="203">
        <v>2.0499999999999998</v>
      </c>
      <c r="O71" s="203">
        <v>2.89</v>
      </c>
      <c r="P71" s="203">
        <v>0.98</v>
      </c>
      <c r="Q71" s="203">
        <v>0.36</v>
      </c>
      <c r="R71" s="203">
        <v>0.73</v>
      </c>
      <c r="S71" s="203">
        <v>0.45</v>
      </c>
      <c r="T71" s="203">
        <v>0</v>
      </c>
      <c r="U71" s="203">
        <v>1.1399999999999999</v>
      </c>
      <c r="V71" s="203">
        <v>0.28000000000000003</v>
      </c>
      <c r="W71" s="203">
        <v>0.78</v>
      </c>
      <c r="X71" s="203">
        <v>2.5499999999999998</v>
      </c>
      <c r="Y71" s="203">
        <v>0</v>
      </c>
      <c r="Z71" s="203">
        <v>2.4</v>
      </c>
      <c r="AA71" s="203">
        <v>1.34</v>
      </c>
      <c r="AB71" s="203">
        <v>0</v>
      </c>
      <c r="AC71" s="203">
        <v>1.44</v>
      </c>
      <c r="AD71" s="203">
        <v>12.46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99.61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19.14</v>
      </c>
      <c r="E72" s="203">
        <v>0</v>
      </c>
      <c r="F72" s="203">
        <v>0</v>
      </c>
      <c r="G72" s="203">
        <v>31</v>
      </c>
      <c r="H72" s="203">
        <v>0</v>
      </c>
      <c r="I72" s="203">
        <v>10.35</v>
      </c>
      <c r="J72" s="203">
        <v>30.47</v>
      </c>
      <c r="K72" s="203">
        <v>20.89</v>
      </c>
      <c r="L72" s="203">
        <v>0.37</v>
      </c>
      <c r="M72" s="203">
        <v>2.5</v>
      </c>
      <c r="N72" s="203">
        <v>2.0499999999999998</v>
      </c>
      <c r="O72" s="203">
        <v>2.89</v>
      </c>
      <c r="P72" s="203">
        <v>0.98</v>
      </c>
      <c r="Q72" s="203">
        <v>0.36</v>
      </c>
      <c r="R72" s="203">
        <v>0.73</v>
      </c>
      <c r="S72" s="203">
        <v>0.45</v>
      </c>
      <c r="T72" s="203">
        <v>0</v>
      </c>
      <c r="U72" s="203">
        <v>1.1399999999999999</v>
      </c>
      <c r="V72" s="203">
        <v>0.28000000000000003</v>
      </c>
      <c r="W72" s="203">
        <v>0.78</v>
      </c>
      <c r="X72" s="203">
        <v>2.5499999999999998</v>
      </c>
      <c r="Y72" s="203">
        <v>0</v>
      </c>
      <c r="Z72" s="203">
        <v>2.4</v>
      </c>
      <c r="AA72" s="203">
        <v>1.34</v>
      </c>
      <c r="AB72" s="203">
        <v>0</v>
      </c>
      <c r="AC72" s="203">
        <v>1.44</v>
      </c>
      <c r="AD72" s="203">
        <v>12.46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99.61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19.5</v>
      </c>
      <c r="E73" s="203">
        <v>0</v>
      </c>
      <c r="F73" s="203">
        <v>0</v>
      </c>
      <c r="G73" s="203">
        <v>31</v>
      </c>
      <c r="H73" s="203">
        <v>0</v>
      </c>
      <c r="I73" s="203">
        <v>10.35</v>
      </c>
      <c r="J73" s="203">
        <v>30.47</v>
      </c>
      <c r="K73" s="203">
        <v>19.97</v>
      </c>
      <c r="L73" s="203">
        <v>0.37</v>
      </c>
      <c r="M73" s="203">
        <v>2.5</v>
      </c>
      <c r="N73" s="203">
        <v>2.0499999999999998</v>
      </c>
      <c r="O73" s="203">
        <v>2.89</v>
      </c>
      <c r="P73" s="203">
        <v>0.98</v>
      </c>
      <c r="Q73" s="203">
        <v>0.36</v>
      </c>
      <c r="R73" s="203">
        <v>0.73</v>
      </c>
      <c r="S73" s="203">
        <v>0.45</v>
      </c>
      <c r="T73" s="203">
        <v>0</v>
      </c>
      <c r="U73" s="203">
        <v>1.1399999999999999</v>
      </c>
      <c r="V73" s="203">
        <v>0.28000000000000003</v>
      </c>
      <c r="W73" s="203">
        <v>0.78</v>
      </c>
      <c r="X73" s="203">
        <v>2.5499999999999998</v>
      </c>
      <c r="Y73" s="203">
        <v>0</v>
      </c>
      <c r="Z73" s="203">
        <v>2.4</v>
      </c>
      <c r="AA73" s="203">
        <v>1.34</v>
      </c>
      <c r="AB73" s="203">
        <v>0</v>
      </c>
      <c r="AC73" s="203">
        <v>1.44</v>
      </c>
      <c r="AD73" s="203">
        <v>12.46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99.61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19.5</v>
      </c>
      <c r="E74" s="203">
        <v>0</v>
      </c>
      <c r="F74" s="203">
        <v>0</v>
      </c>
      <c r="G74" s="203">
        <v>31</v>
      </c>
      <c r="H74" s="203">
        <v>0</v>
      </c>
      <c r="I74" s="203">
        <v>10.35</v>
      </c>
      <c r="J74" s="203">
        <v>30.47</v>
      </c>
      <c r="K74" s="203">
        <v>19.97</v>
      </c>
      <c r="L74" s="203">
        <v>0.37</v>
      </c>
      <c r="M74" s="203">
        <v>2.5</v>
      </c>
      <c r="N74" s="203">
        <v>2.0499999999999998</v>
      </c>
      <c r="O74" s="203">
        <v>2.89</v>
      </c>
      <c r="P74" s="203">
        <v>0.98</v>
      </c>
      <c r="Q74" s="203">
        <v>0.36</v>
      </c>
      <c r="R74" s="203">
        <v>0.73</v>
      </c>
      <c r="S74" s="203">
        <v>0.45</v>
      </c>
      <c r="T74" s="203">
        <v>0</v>
      </c>
      <c r="U74" s="203">
        <v>1.1399999999999999</v>
      </c>
      <c r="V74" s="203">
        <v>0.28000000000000003</v>
      </c>
      <c r="W74" s="203">
        <v>0.78</v>
      </c>
      <c r="X74" s="203">
        <v>2.5499999999999998</v>
      </c>
      <c r="Y74" s="203">
        <v>0</v>
      </c>
      <c r="Z74" s="203">
        <v>2.4</v>
      </c>
      <c r="AA74" s="203">
        <v>1.34</v>
      </c>
      <c r="AB74" s="203">
        <v>0</v>
      </c>
      <c r="AC74" s="203">
        <v>1.44</v>
      </c>
      <c r="AD74" s="203">
        <v>12.46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99.61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19.600000000000001</v>
      </c>
      <c r="E75" s="203">
        <v>0</v>
      </c>
      <c r="F75" s="203">
        <v>0</v>
      </c>
      <c r="G75" s="203">
        <v>31</v>
      </c>
      <c r="H75" s="203">
        <v>0</v>
      </c>
      <c r="I75" s="203">
        <v>10.35</v>
      </c>
      <c r="J75" s="203">
        <v>30.47</v>
      </c>
      <c r="K75" s="203">
        <v>19.97</v>
      </c>
      <c r="L75" s="203">
        <v>0.37</v>
      </c>
      <c r="M75" s="203">
        <v>2.5</v>
      </c>
      <c r="N75" s="203">
        <v>2.0499999999999998</v>
      </c>
      <c r="O75" s="203">
        <v>2.89</v>
      </c>
      <c r="P75" s="203">
        <v>0.98</v>
      </c>
      <c r="Q75" s="203">
        <v>0.36</v>
      </c>
      <c r="R75" s="203">
        <v>0.73</v>
      </c>
      <c r="S75" s="203">
        <v>0.45</v>
      </c>
      <c r="T75" s="203">
        <v>0</v>
      </c>
      <c r="U75" s="203">
        <v>1.74</v>
      </c>
      <c r="V75" s="203">
        <v>0.28000000000000003</v>
      </c>
      <c r="W75" s="203">
        <v>0.78</v>
      </c>
      <c r="X75" s="203">
        <v>2.5499999999999998</v>
      </c>
      <c r="Y75" s="203">
        <v>0</v>
      </c>
      <c r="Z75" s="203">
        <v>2.4</v>
      </c>
      <c r="AA75" s="203">
        <v>1.34</v>
      </c>
      <c r="AB75" s="203">
        <v>0</v>
      </c>
      <c r="AC75" s="203">
        <v>1.44</v>
      </c>
      <c r="AD75" s="203">
        <v>12.46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99.61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19.690000000000001</v>
      </c>
      <c r="E76" s="203">
        <v>0</v>
      </c>
      <c r="F76" s="203">
        <v>0</v>
      </c>
      <c r="G76" s="203">
        <v>31</v>
      </c>
      <c r="H76" s="203">
        <v>0</v>
      </c>
      <c r="I76" s="203">
        <v>10.35</v>
      </c>
      <c r="J76" s="203">
        <v>30.47</v>
      </c>
      <c r="K76" s="203">
        <v>19.97</v>
      </c>
      <c r="L76" s="203">
        <v>0.37</v>
      </c>
      <c r="M76" s="203">
        <v>2.5</v>
      </c>
      <c r="N76" s="203">
        <v>2.0499999999999998</v>
      </c>
      <c r="O76" s="203">
        <v>2.89</v>
      </c>
      <c r="P76" s="203">
        <v>0.98</v>
      </c>
      <c r="Q76" s="203">
        <v>0.36</v>
      </c>
      <c r="R76" s="203">
        <v>0.73</v>
      </c>
      <c r="S76" s="203">
        <v>0.45</v>
      </c>
      <c r="T76" s="203">
        <v>0</v>
      </c>
      <c r="U76" s="203">
        <v>1.37</v>
      </c>
      <c r="V76" s="203">
        <v>0.28000000000000003</v>
      </c>
      <c r="W76" s="203">
        <v>0.78</v>
      </c>
      <c r="X76" s="203">
        <v>2.5499999999999998</v>
      </c>
      <c r="Y76" s="203">
        <v>0</v>
      </c>
      <c r="Z76" s="203">
        <v>2.4</v>
      </c>
      <c r="AA76" s="203">
        <v>1.34</v>
      </c>
      <c r="AB76" s="203">
        <v>0</v>
      </c>
      <c r="AC76" s="203">
        <v>1.44</v>
      </c>
      <c r="AD76" s="203">
        <v>12.46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99.61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19.690000000000001</v>
      </c>
      <c r="E77" s="203">
        <v>0</v>
      </c>
      <c r="F77" s="203">
        <v>0</v>
      </c>
      <c r="G77" s="203">
        <v>31.39</v>
      </c>
      <c r="H77" s="203">
        <v>0</v>
      </c>
      <c r="I77" s="203">
        <v>10.35</v>
      </c>
      <c r="J77" s="203">
        <v>30.47</v>
      </c>
      <c r="K77" s="203">
        <v>19.97</v>
      </c>
      <c r="L77" s="203">
        <v>0.37</v>
      </c>
      <c r="M77" s="203">
        <v>2.5</v>
      </c>
      <c r="N77" s="203">
        <v>2.0499999999999998</v>
      </c>
      <c r="O77" s="203">
        <v>2.89</v>
      </c>
      <c r="P77" s="203">
        <v>0.98</v>
      </c>
      <c r="Q77" s="203">
        <v>0.36</v>
      </c>
      <c r="R77" s="203">
        <v>0.73</v>
      </c>
      <c r="S77" s="203">
        <v>0.45</v>
      </c>
      <c r="T77" s="203">
        <v>0</v>
      </c>
      <c r="U77" s="203">
        <v>1.84</v>
      </c>
      <c r="V77" s="203">
        <v>0.28000000000000003</v>
      </c>
      <c r="W77" s="203">
        <v>0.78</v>
      </c>
      <c r="X77" s="203">
        <v>2.5499999999999998</v>
      </c>
      <c r="Y77" s="203">
        <v>0</v>
      </c>
      <c r="Z77" s="203">
        <v>2.4</v>
      </c>
      <c r="AA77" s="203">
        <v>1.34</v>
      </c>
      <c r="AB77" s="203">
        <v>0</v>
      </c>
      <c r="AC77" s="203">
        <v>1.44</v>
      </c>
      <c r="AD77" s="203">
        <v>12.46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99.61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19.690000000000001</v>
      </c>
      <c r="E78" s="203">
        <v>0</v>
      </c>
      <c r="F78" s="203">
        <v>0</v>
      </c>
      <c r="G78" s="203">
        <v>31.39</v>
      </c>
      <c r="H78" s="203">
        <v>0</v>
      </c>
      <c r="I78" s="203">
        <v>10.35</v>
      </c>
      <c r="J78" s="203">
        <v>30.47</v>
      </c>
      <c r="K78" s="203">
        <v>19.97</v>
      </c>
      <c r="L78" s="203">
        <v>0.37</v>
      </c>
      <c r="M78" s="203">
        <v>2.5</v>
      </c>
      <c r="N78" s="203">
        <v>2.0499999999999998</v>
      </c>
      <c r="O78" s="203">
        <v>2.89</v>
      </c>
      <c r="P78" s="203">
        <v>0.98</v>
      </c>
      <c r="Q78" s="203">
        <v>0.36</v>
      </c>
      <c r="R78" s="203">
        <v>0.73</v>
      </c>
      <c r="S78" s="203">
        <v>0.45</v>
      </c>
      <c r="T78" s="203">
        <v>0</v>
      </c>
      <c r="U78" s="203">
        <v>1.47</v>
      </c>
      <c r="V78" s="203">
        <v>0.28000000000000003</v>
      </c>
      <c r="W78" s="203">
        <v>0.78</v>
      </c>
      <c r="X78" s="203">
        <v>2.5499999999999998</v>
      </c>
      <c r="Y78" s="203">
        <v>0</v>
      </c>
      <c r="Z78" s="203">
        <v>2.4</v>
      </c>
      <c r="AA78" s="203">
        <v>1.34</v>
      </c>
      <c r="AB78" s="203">
        <v>0</v>
      </c>
      <c r="AC78" s="203">
        <v>1.44</v>
      </c>
      <c r="AD78" s="203">
        <v>12.46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99.61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19.79</v>
      </c>
      <c r="E79" s="203">
        <v>0</v>
      </c>
      <c r="F79" s="203">
        <v>0</v>
      </c>
      <c r="G79" s="203">
        <v>31.39</v>
      </c>
      <c r="H79" s="203">
        <v>0</v>
      </c>
      <c r="I79" s="203">
        <v>10.35</v>
      </c>
      <c r="J79" s="203">
        <v>30.47</v>
      </c>
      <c r="K79" s="203">
        <v>19.97</v>
      </c>
      <c r="L79" s="203">
        <v>0.37</v>
      </c>
      <c r="M79" s="203">
        <v>2.5</v>
      </c>
      <c r="N79" s="203">
        <v>2.0499999999999998</v>
      </c>
      <c r="O79" s="203">
        <v>2.89</v>
      </c>
      <c r="P79" s="203">
        <v>0.98</v>
      </c>
      <c r="Q79" s="203">
        <v>0.36</v>
      </c>
      <c r="R79" s="203">
        <v>0.73</v>
      </c>
      <c r="S79" s="203">
        <v>0.45</v>
      </c>
      <c r="T79" s="203">
        <v>0</v>
      </c>
      <c r="U79" s="203">
        <v>1.94</v>
      </c>
      <c r="V79" s="203">
        <v>0.28000000000000003</v>
      </c>
      <c r="W79" s="203">
        <v>0.78</v>
      </c>
      <c r="X79" s="203">
        <v>2.5499999999999998</v>
      </c>
      <c r="Y79" s="203">
        <v>0</v>
      </c>
      <c r="Z79" s="203">
        <v>2.4</v>
      </c>
      <c r="AA79" s="203">
        <v>1.34</v>
      </c>
      <c r="AB79" s="203">
        <v>0</v>
      </c>
      <c r="AC79" s="203">
        <v>1.44</v>
      </c>
      <c r="AD79" s="203">
        <v>12.46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99.61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19.79</v>
      </c>
      <c r="E80" s="203">
        <v>0</v>
      </c>
      <c r="F80" s="203">
        <v>0</v>
      </c>
      <c r="G80" s="203">
        <v>31.39</v>
      </c>
      <c r="H80" s="203">
        <v>0</v>
      </c>
      <c r="I80" s="203">
        <v>10.35</v>
      </c>
      <c r="J80" s="203">
        <v>30.47</v>
      </c>
      <c r="K80" s="203">
        <v>19.97</v>
      </c>
      <c r="L80" s="203">
        <v>0.37</v>
      </c>
      <c r="M80" s="203">
        <v>2.5</v>
      </c>
      <c r="N80" s="203">
        <v>2.0499999999999998</v>
      </c>
      <c r="O80" s="203">
        <v>2.89</v>
      </c>
      <c r="P80" s="203">
        <v>0.98</v>
      </c>
      <c r="Q80" s="203">
        <v>0.36</v>
      </c>
      <c r="R80" s="203">
        <v>0.73</v>
      </c>
      <c r="S80" s="203">
        <v>0.45</v>
      </c>
      <c r="T80" s="203">
        <v>0</v>
      </c>
      <c r="U80" s="203">
        <v>1.57</v>
      </c>
      <c r="V80" s="203">
        <v>0.28000000000000003</v>
      </c>
      <c r="W80" s="203">
        <v>0.78</v>
      </c>
      <c r="X80" s="203">
        <v>2.5499999999999998</v>
      </c>
      <c r="Y80" s="203">
        <v>0</v>
      </c>
      <c r="Z80" s="203">
        <v>2.4</v>
      </c>
      <c r="AA80" s="203">
        <v>1.34</v>
      </c>
      <c r="AB80" s="203">
        <v>0</v>
      </c>
      <c r="AC80" s="203">
        <v>1.44</v>
      </c>
      <c r="AD80" s="203">
        <v>12.46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99.61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19.5</v>
      </c>
      <c r="E81" s="203">
        <v>0</v>
      </c>
      <c r="F81" s="203">
        <v>0</v>
      </c>
      <c r="G81" s="203">
        <v>31.39</v>
      </c>
      <c r="H81" s="203">
        <v>0</v>
      </c>
      <c r="I81" s="203">
        <v>10.35</v>
      </c>
      <c r="J81" s="203">
        <v>30.47</v>
      </c>
      <c r="K81" s="203">
        <v>19.97</v>
      </c>
      <c r="L81" s="203">
        <v>0.37</v>
      </c>
      <c r="M81" s="203">
        <v>2.5</v>
      </c>
      <c r="N81" s="203">
        <v>2.0499999999999998</v>
      </c>
      <c r="O81" s="203">
        <v>2.89</v>
      </c>
      <c r="P81" s="203">
        <v>0.98</v>
      </c>
      <c r="Q81" s="203">
        <v>0.36</v>
      </c>
      <c r="R81" s="203">
        <v>0.73</v>
      </c>
      <c r="S81" s="203">
        <v>0.45</v>
      </c>
      <c r="T81" s="203">
        <v>0</v>
      </c>
      <c r="U81" s="203">
        <v>2.04</v>
      </c>
      <c r="V81" s="203">
        <v>0.28000000000000003</v>
      </c>
      <c r="W81" s="203">
        <v>0.78</v>
      </c>
      <c r="X81" s="203">
        <v>2.5499999999999998</v>
      </c>
      <c r="Y81" s="203">
        <v>0</v>
      </c>
      <c r="Z81" s="203">
        <v>2.4</v>
      </c>
      <c r="AA81" s="203">
        <v>1.34</v>
      </c>
      <c r="AB81" s="203">
        <v>0</v>
      </c>
      <c r="AC81" s="203">
        <v>1.44</v>
      </c>
      <c r="AD81" s="203">
        <v>12.46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99.61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19.5</v>
      </c>
      <c r="E82" s="203">
        <v>0</v>
      </c>
      <c r="F82" s="203">
        <v>0</v>
      </c>
      <c r="G82" s="203">
        <v>31.39</v>
      </c>
      <c r="H82" s="203">
        <v>0</v>
      </c>
      <c r="I82" s="203">
        <v>10.35</v>
      </c>
      <c r="J82" s="203">
        <v>30.47</v>
      </c>
      <c r="K82" s="203">
        <v>19.97</v>
      </c>
      <c r="L82" s="203">
        <v>0.37</v>
      </c>
      <c r="M82" s="203">
        <v>2.5</v>
      </c>
      <c r="N82" s="203">
        <v>2.0499999999999998</v>
      </c>
      <c r="O82" s="203">
        <v>2.89</v>
      </c>
      <c r="P82" s="203">
        <v>0.98</v>
      </c>
      <c r="Q82" s="203">
        <v>0.36</v>
      </c>
      <c r="R82" s="203">
        <v>0.73</v>
      </c>
      <c r="S82" s="203">
        <v>0.45</v>
      </c>
      <c r="T82" s="203">
        <v>0</v>
      </c>
      <c r="U82" s="203">
        <v>2.1</v>
      </c>
      <c r="V82" s="203">
        <v>0.28000000000000003</v>
      </c>
      <c r="W82" s="203">
        <v>0.78</v>
      </c>
      <c r="X82" s="203">
        <v>2.5499999999999998</v>
      </c>
      <c r="Y82" s="203">
        <v>0</v>
      </c>
      <c r="Z82" s="203">
        <v>2.4</v>
      </c>
      <c r="AA82" s="203">
        <v>1.34</v>
      </c>
      <c r="AB82" s="203">
        <v>0</v>
      </c>
      <c r="AC82" s="203">
        <v>1.44</v>
      </c>
      <c r="AD82" s="203">
        <v>12.46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99.61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19.5</v>
      </c>
      <c r="E83" s="203">
        <v>0</v>
      </c>
      <c r="F83" s="203">
        <v>0</v>
      </c>
      <c r="G83" s="203">
        <v>31.39</v>
      </c>
      <c r="H83" s="203">
        <v>0</v>
      </c>
      <c r="I83" s="203">
        <v>10.35</v>
      </c>
      <c r="J83" s="203">
        <v>30.47</v>
      </c>
      <c r="K83" s="203">
        <v>19.97</v>
      </c>
      <c r="L83" s="203">
        <v>0.37</v>
      </c>
      <c r="M83" s="203">
        <v>2.5</v>
      </c>
      <c r="N83" s="203">
        <v>2.0499999999999998</v>
      </c>
      <c r="O83" s="203">
        <v>2.89</v>
      </c>
      <c r="P83" s="203">
        <v>0.98</v>
      </c>
      <c r="Q83" s="203">
        <v>0.36</v>
      </c>
      <c r="R83" s="203">
        <v>0.73</v>
      </c>
      <c r="S83" s="203">
        <v>0.45</v>
      </c>
      <c r="T83" s="203">
        <v>0</v>
      </c>
      <c r="U83" s="203">
        <v>2.17</v>
      </c>
      <c r="V83" s="203">
        <v>0.33</v>
      </c>
      <c r="W83" s="203">
        <v>0.78</v>
      </c>
      <c r="X83" s="203">
        <v>2.5499999999999998</v>
      </c>
      <c r="Y83" s="203">
        <v>0</v>
      </c>
      <c r="Z83" s="203">
        <v>2.4</v>
      </c>
      <c r="AA83" s="203">
        <v>1.34</v>
      </c>
      <c r="AB83" s="203">
        <v>0</v>
      </c>
      <c r="AC83" s="203">
        <v>1.44</v>
      </c>
      <c r="AD83" s="203">
        <v>12.46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99.61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19.5</v>
      </c>
      <c r="E84" s="203">
        <v>0</v>
      </c>
      <c r="F84" s="203">
        <v>0</v>
      </c>
      <c r="G84" s="203">
        <v>31.39</v>
      </c>
      <c r="H84" s="203">
        <v>0</v>
      </c>
      <c r="I84" s="203">
        <v>10.35</v>
      </c>
      <c r="J84" s="203">
        <v>30.47</v>
      </c>
      <c r="K84" s="203">
        <v>19.97</v>
      </c>
      <c r="L84" s="203">
        <v>0.37</v>
      </c>
      <c r="M84" s="203">
        <v>2.5</v>
      </c>
      <c r="N84" s="203">
        <v>2.0499999999999998</v>
      </c>
      <c r="O84" s="203">
        <v>2.89</v>
      </c>
      <c r="P84" s="203">
        <v>0.98</v>
      </c>
      <c r="Q84" s="203">
        <v>0.36</v>
      </c>
      <c r="R84" s="203">
        <v>0.73</v>
      </c>
      <c r="S84" s="203">
        <v>0.45</v>
      </c>
      <c r="T84" s="203">
        <v>0</v>
      </c>
      <c r="U84" s="203">
        <v>2.23</v>
      </c>
      <c r="V84" s="203">
        <v>0.28999999999999998</v>
      </c>
      <c r="W84" s="203">
        <v>0.78</v>
      </c>
      <c r="X84" s="203">
        <v>2.5499999999999998</v>
      </c>
      <c r="Y84" s="203">
        <v>0</v>
      </c>
      <c r="Z84" s="203">
        <v>2.4</v>
      </c>
      <c r="AA84" s="203">
        <v>1.34</v>
      </c>
      <c r="AB84" s="203">
        <v>0</v>
      </c>
      <c r="AC84" s="203">
        <v>1.44</v>
      </c>
      <c r="AD84" s="203">
        <v>12.46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99.61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19.5</v>
      </c>
      <c r="E85" s="203">
        <v>0</v>
      </c>
      <c r="F85" s="203">
        <v>0</v>
      </c>
      <c r="G85" s="203">
        <v>31.39</v>
      </c>
      <c r="H85" s="203">
        <v>0</v>
      </c>
      <c r="I85" s="203">
        <v>10.35</v>
      </c>
      <c r="J85" s="203">
        <v>30.47</v>
      </c>
      <c r="K85" s="203">
        <v>19.98</v>
      </c>
      <c r="L85" s="203">
        <v>0.37</v>
      </c>
      <c r="M85" s="203">
        <v>2.5</v>
      </c>
      <c r="N85" s="203">
        <v>2.0499999999999998</v>
      </c>
      <c r="O85" s="203">
        <v>2.89</v>
      </c>
      <c r="P85" s="203">
        <v>0.98</v>
      </c>
      <c r="Q85" s="203">
        <v>0.36</v>
      </c>
      <c r="R85" s="203">
        <v>0.73</v>
      </c>
      <c r="S85" s="203">
        <v>0.45</v>
      </c>
      <c r="T85" s="203">
        <v>0</v>
      </c>
      <c r="U85" s="203">
        <v>2.2999999999999998</v>
      </c>
      <c r="V85" s="203">
        <v>0.28999999999999998</v>
      </c>
      <c r="W85" s="203">
        <v>0.78</v>
      </c>
      <c r="X85" s="203">
        <v>2.5499999999999998</v>
      </c>
      <c r="Y85" s="203">
        <v>0</v>
      </c>
      <c r="Z85" s="203">
        <v>2.4</v>
      </c>
      <c r="AA85" s="203">
        <v>1.34</v>
      </c>
      <c r="AB85" s="203">
        <v>0</v>
      </c>
      <c r="AC85" s="203">
        <v>1.44</v>
      </c>
      <c r="AD85" s="203">
        <v>12.46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99.61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19.5</v>
      </c>
      <c r="E86" s="203">
        <v>0</v>
      </c>
      <c r="F86" s="203">
        <v>0</v>
      </c>
      <c r="G86" s="203">
        <v>31.39</v>
      </c>
      <c r="H86" s="203">
        <v>0</v>
      </c>
      <c r="I86" s="203">
        <v>10.35</v>
      </c>
      <c r="J86" s="203">
        <v>30.47</v>
      </c>
      <c r="K86" s="203">
        <v>19.98</v>
      </c>
      <c r="L86" s="203">
        <v>0</v>
      </c>
      <c r="M86" s="203">
        <v>2.5</v>
      </c>
      <c r="N86" s="203">
        <v>2.0499999999999998</v>
      </c>
      <c r="O86" s="203">
        <v>2.89</v>
      </c>
      <c r="P86" s="203">
        <v>0.98</v>
      </c>
      <c r="Q86" s="203">
        <v>0.36</v>
      </c>
      <c r="R86" s="203">
        <v>0.73</v>
      </c>
      <c r="S86" s="203">
        <v>0.45</v>
      </c>
      <c r="T86" s="203">
        <v>0</v>
      </c>
      <c r="U86" s="203">
        <v>2.36</v>
      </c>
      <c r="V86" s="203">
        <v>0.28999999999999998</v>
      </c>
      <c r="W86" s="203">
        <v>0.78</v>
      </c>
      <c r="X86" s="203">
        <v>2.5499999999999998</v>
      </c>
      <c r="Y86" s="203">
        <v>0</v>
      </c>
      <c r="Z86" s="203">
        <v>2.4</v>
      </c>
      <c r="AA86" s="203">
        <v>1.34</v>
      </c>
      <c r="AB86" s="203">
        <v>0</v>
      </c>
      <c r="AC86" s="203">
        <v>1.44</v>
      </c>
      <c r="AD86" s="203">
        <v>12.46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99.61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19.5</v>
      </c>
      <c r="E87" s="203">
        <v>0</v>
      </c>
      <c r="F87" s="203">
        <v>0</v>
      </c>
      <c r="G87" s="203">
        <v>31.39</v>
      </c>
      <c r="H87" s="203">
        <v>0</v>
      </c>
      <c r="I87" s="203">
        <v>10.35</v>
      </c>
      <c r="J87" s="203">
        <v>30.47</v>
      </c>
      <c r="K87" s="203">
        <v>26.6</v>
      </c>
      <c r="L87" s="203">
        <v>0.37</v>
      </c>
      <c r="M87" s="203">
        <v>2.5</v>
      </c>
      <c r="N87" s="203">
        <v>2.0499999999999998</v>
      </c>
      <c r="O87" s="203">
        <v>2.89</v>
      </c>
      <c r="P87" s="203">
        <v>0.98</v>
      </c>
      <c r="Q87" s="203">
        <v>0.36</v>
      </c>
      <c r="R87" s="203">
        <v>0.72</v>
      </c>
      <c r="S87" s="203">
        <v>0.45</v>
      </c>
      <c r="T87" s="203">
        <v>0</v>
      </c>
      <c r="U87" s="203">
        <v>2.4300000000000002</v>
      </c>
      <c r="V87" s="203">
        <v>0.28999999999999998</v>
      </c>
      <c r="W87" s="203">
        <v>0.78</v>
      </c>
      <c r="X87" s="203">
        <v>2.5499999999999998</v>
      </c>
      <c r="Y87" s="203">
        <v>0</v>
      </c>
      <c r="Z87" s="203">
        <v>2.4</v>
      </c>
      <c r="AA87" s="203">
        <v>1.34</v>
      </c>
      <c r="AB87" s="203">
        <v>0</v>
      </c>
      <c r="AC87" s="203">
        <v>1.44</v>
      </c>
      <c r="AD87" s="203">
        <v>12.46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99.61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19.5</v>
      </c>
      <c r="E88" s="203">
        <v>0</v>
      </c>
      <c r="F88" s="203">
        <v>0</v>
      </c>
      <c r="G88" s="203">
        <v>31.39</v>
      </c>
      <c r="H88" s="203">
        <v>0</v>
      </c>
      <c r="I88" s="203">
        <v>10.35</v>
      </c>
      <c r="J88" s="203">
        <v>30.47</v>
      </c>
      <c r="K88" s="203">
        <v>19.98</v>
      </c>
      <c r="L88" s="203">
        <v>0.37</v>
      </c>
      <c r="M88" s="203">
        <v>2.5</v>
      </c>
      <c r="N88" s="203">
        <v>2.0499999999999998</v>
      </c>
      <c r="O88" s="203">
        <v>2.89</v>
      </c>
      <c r="P88" s="203">
        <v>0.98</v>
      </c>
      <c r="Q88" s="203">
        <v>0.36</v>
      </c>
      <c r="R88" s="203">
        <v>0.72</v>
      </c>
      <c r="S88" s="203">
        <v>0.45</v>
      </c>
      <c r="T88" s="203">
        <v>0</v>
      </c>
      <c r="U88" s="203">
        <v>2.4900000000000002</v>
      </c>
      <c r="V88" s="203">
        <v>0.28999999999999998</v>
      </c>
      <c r="W88" s="203">
        <v>0.78</v>
      </c>
      <c r="X88" s="203">
        <v>2.5499999999999998</v>
      </c>
      <c r="Y88" s="203">
        <v>0</v>
      </c>
      <c r="Z88" s="203">
        <v>2.4</v>
      </c>
      <c r="AA88" s="203">
        <v>1.34</v>
      </c>
      <c r="AB88" s="203">
        <v>0</v>
      </c>
      <c r="AC88" s="203">
        <v>1.44</v>
      </c>
      <c r="AD88" s="203">
        <v>12.46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99.61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19.5</v>
      </c>
      <c r="E89" s="203">
        <v>0</v>
      </c>
      <c r="F89" s="203">
        <v>0</v>
      </c>
      <c r="G89" s="203">
        <v>31.39</v>
      </c>
      <c r="H89" s="203">
        <v>0</v>
      </c>
      <c r="I89" s="203">
        <v>10.35</v>
      </c>
      <c r="J89" s="203">
        <v>30.47</v>
      </c>
      <c r="K89" s="203">
        <v>29.62</v>
      </c>
      <c r="L89" s="203">
        <v>7.0000000000000007E-2</v>
      </c>
      <c r="M89" s="203">
        <v>2.5</v>
      </c>
      <c r="N89" s="203">
        <v>2.0499999999999998</v>
      </c>
      <c r="O89" s="203">
        <v>2.89</v>
      </c>
      <c r="P89" s="203">
        <v>0.98</v>
      </c>
      <c r="Q89" s="203">
        <v>0.36</v>
      </c>
      <c r="R89" s="203">
        <v>0.72</v>
      </c>
      <c r="S89" s="203">
        <v>0.45</v>
      </c>
      <c r="T89" s="203">
        <v>0</v>
      </c>
      <c r="U89" s="203">
        <v>1.96</v>
      </c>
      <c r="V89" s="203">
        <v>0.28999999999999998</v>
      </c>
      <c r="W89" s="203">
        <v>0.78</v>
      </c>
      <c r="X89" s="203">
        <v>2.5499999999999998</v>
      </c>
      <c r="Y89" s="203">
        <v>0</v>
      </c>
      <c r="Z89" s="203">
        <v>2.4</v>
      </c>
      <c r="AA89" s="203">
        <v>1.55</v>
      </c>
      <c r="AB89" s="203">
        <v>0</v>
      </c>
      <c r="AC89" s="203">
        <v>1.44</v>
      </c>
      <c r="AD89" s="203">
        <v>12.46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99.61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19.5</v>
      </c>
      <c r="E90" s="203">
        <v>0</v>
      </c>
      <c r="F90" s="203">
        <v>0</v>
      </c>
      <c r="G90" s="203">
        <v>31.39</v>
      </c>
      <c r="H90" s="203">
        <v>0</v>
      </c>
      <c r="I90" s="203">
        <v>10.35</v>
      </c>
      <c r="J90" s="203">
        <v>30.47</v>
      </c>
      <c r="K90" s="203">
        <v>48.43</v>
      </c>
      <c r="L90" s="203">
        <v>7.0000000000000007E-2</v>
      </c>
      <c r="M90" s="203">
        <v>2.5</v>
      </c>
      <c r="N90" s="203">
        <v>2.0499999999999998</v>
      </c>
      <c r="O90" s="203">
        <v>2.89</v>
      </c>
      <c r="P90" s="203">
        <v>0.98</v>
      </c>
      <c r="Q90" s="203">
        <v>0.36</v>
      </c>
      <c r="R90" s="203">
        <v>0.72</v>
      </c>
      <c r="S90" s="203">
        <v>0.45</v>
      </c>
      <c r="T90" s="203">
        <v>0</v>
      </c>
      <c r="U90" s="203">
        <v>1.96</v>
      </c>
      <c r="V90" s="203">
        <v>0.28999999999999998</v>
      </c>
      <c r="W90" s="203">
        <v>0.78</v>
      </c>
      <c r="X90" s="203">
        <v>2.5499999999999998</v>
      </c>
      <c r="Y90" s="203">
        <v>0</v>
      </c>
      <c r="Z90" s="203">
        <v>2.4</v>
      </c>
      <c r="AA90" s="203">
        <v>1.55</v>
      </c>
      <c r="AB90" s="203">
        <v>0</v>
      </c>
      <c r="AC90" s="203">
        <v>1.44</v>
      </c>
      <c r="AD90" s="203">
        <v>12.46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99.61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19.600000000000001</v>
      </c>
      <c r="E91" s="203">
        <v>0</v>
      </c>
      <c r="F91" s="203">
        <v>0</v>
      </c>
      <c r="G91" s="203">
        <v>31.39</v>
      </c>
      <c r="H91" s="203">
        <v>0</v>
      </c>
      <c r="I91" s="203">
        <v>10.35</v>
      </c>
      <c r="J91" s="203">
        <v>30.47</v>
      </c>
      <c r="K91" s="203">
        <v>96.48</v>
      </c>
      <c r="L91" s="203">
        <v>0.37</v>
      </c>
      <c r="M91" s="203">
        <v>2.5</v>
      </c>
      <c r="N91" s="203">
        <v>2.0499999999999998</v>
      </c>
      <c r="O91" s="203">
        <v>2.89</v>
      </c>
      <c r="P91" s="203">
        <v>0.98</v>
      </c>
      <c r="Q91" s="203">
        <v>0.36</v>
      </c>
      <c r="R91" s="203">
        <v>0.72</v>
      </c>
      <c r="S91" s="203">
        <v>0.45</v>
      </c>
      <c r="T91" s="203">
        <v>0</v>
      </c>
      <c r="U91" s="203">
        <v>1.96</v>
      </c>
      <c r="V91" s="203">
        <v>0.28999999999999998</v>
      </c>
      <c r="W91" s="203">
        <v>0.78</v>
      </c>
      <c r="X91" s="203">
        <v>2.5499999999999998</v>
      </c>
      <c r="Y91" s="203">
        <v>0</v>
      </c>
      <c r="Z91" s="203">
        <v>2.4</v>
      </c>
      <c r="AA91" s="203">
        <v>1.55</v>
      </c>
      <c r="AB91" s="203">
        <v>0</v>
      </c>
      <c r="AC91" s="203">
        <v>1.44</v>
      </c>
      <c r="AD91" s="203">
        <v>12.46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99.61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19.690000000000001</v>
      </c>
      <c r="E92" s="203">
        <v>0</v>
      </c>
      <c r="F92" s="203">
        <v>0</v>
      </c>
      <c r="G92" s="203">
        <v>31.39</v>
      </c>
      <c r="H92" s="203">
        <v>0</v>
      </c>
      <c r="I92" s="203">
        <v>10.35</v>
      </c>
      <c r="J92" s="203">
        <v>30.47</v>
      </c>
      <c r="K92" s="203">
        <v>144.52000000000001</v>
      </c>
      <c r="L92" s="203">
        <v>0.37</v>
      </c>
      <c r="M92" s="203">
        <v>2.5</v>
      </c>
      <c r="N92" s="203">
        <v>2.0499999999999998</v>
      </c>
      <c r="O92" s="203">
        <v>2.89</v>
      </c>
      <c r="P92" s="203">
        <v>0.98</v>
      </c>
      <c r="Q92" s="203">
        <v>0.36</v>
      </c>
      <c r="R92" s="203">
        <v>0.72</v>
      </c>
      <c r="S92" s="203">
        <v>0.45</v>
      </c>
      <c r="T92" s="203">
        <v>0</v>
      </c>
      <c r="U92" s="203">
        <v>1.96</v>
      </c>
      <c r="V92" s="203">
        <v>0.28999999999999998</v>
      </c>
      <c r="W92" s="203">
        <v>0.78</v>
      </c>
      <c r="X92" s="203">
        <v>2.5499999999999998</v>
      </c>
      <c r="Y92" s="203">
        <v>0</v>
      </c>
      <c r="Z92" s="203">
        <v>2.4</v>
      </c>
      <c r="AA92" s="203">
        <v>1.55</v>
      </c>
      <c r="AB92" s="203">
        <v>0</v>
      </c>
      <c r="AC92" s="203">
        <v>1.44</v>
      </c>
      <c r="AD92" s="203">
        <v>12.46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99.61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19.690000000000001</v>
      </c>
      <c r="E93" s="203">
        <v>0</v>
      </c>
      <c r="F93" s="203">
        <v>0</v>
      </c>
      <c r="G93" s="203">
        <v>31.39</v>
      </c>
      <c r="H93" s="203">
        <v>0</v>
      </c>
      <c r="I93" s="203">
        <v>10.35</v>
      </c>
      <c r="J93" s="203">
        <v>30.47</v>
      </c>
      <c r="K93" s="203">
        <v>192.56</v>
      </c>
      <c r="L93" s="203">
        <v>0.37</v>
      </c>
      <c r="M93" s="203">
        <v>2.5</v>
      </c>
      <c r="N93" s="203">
        <v>2.0499999999999998</v>
      </c>
      <c r="O93" s="203">
        <v>2.89</v>
      </c>
      <c r="P93" s="203">
        <v>0.98</v>
      </c>
      <c r="Q93" s="203">
        <v>0.36</v>
      </c>
      <c r="R93" s="203">
        <v>0.72</v>
      </c>
      <c r="S93" s="203">
        <v>0.45</v>
      </c>
      <c r="T93" s="203">
        <v>0</v>
      </c>
      <c r="U93" s="203">
        <v>1.96</v>
      </c>
      <c r="V93" s="203">
        <v>0.28999999999999998</v>
      </c>
      <c r="W93" s="203">
        <v>0.78</v>
      </c>
      <c r="X93" s="203">
        <v>2.5499999999999998</v>
      </c>
      <c r="Y93" s="203">
        <v>0</v>
      </c>
      <c r="Z93" s="203">
        <v>2.4</v>
      </c>
      <c r="AA93" s="203">
        <v>1.55</v>
      </c>
      <c r="AB93" s="203">
        <v>0</v>
      </c>
      <c r="AC93" s="203">
        <v>1.44</v>
      </c>
      <c r="AD93" s="203">
        <v>12.46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99.61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19.690000000000001</v>
      </c>
      <c r="E94" s="203">
        <v>0</v>
      </c>
      <c r="F94" s="203">
        <v>0</v>
      </c>
      <c r="G94" s="203">
        <v>31.39</v>
      </c>
      <c r="H94" s="203">
        <v>0</v>
      </c>
      <c r="I94" s="203">
        <v>10.35</v>
      </c>
      <c r="J94" s="203">
        <v>30.47</v>
      </c>
      <c r="K94" s="203">
        <v>238.74</v>
      </c>
      <c r="L94" s="203">
        <v>0.37</v>
      </c>
      <c r="M94" s="203">
        <v>2.5</v>
      </c>
      <c r="N94" s="203">
        <v>2.0499999999999998</v>
      </c>
      <c r="O94" s="203">
        <v>2.89</v>
      </c>
      <c r="P94" s="203">
        <v>0.98</v>
      </c>
      <c r="Q94" s="203">
        <v>0.36</v>
      </c>
      <c r="R94" s="203">
        <v>0.72</v>
      </c>
      <c r="S94" s="203">
        <v>0.45</v>
      </c>
      <c r="T94" s="203">
        <v>0</v>
      </c>
      <c r="U94" s="203">
        <v>1.96</v>
      </c>
      <c r="V94" s="203">
        <v>0.28999999999999998</v>
      </c>
      <c r="W94" s="203">
        <v>0.78</v>
      </c>
      <c r="X94" s="203">
        <v>2.5499999999999998</v>
      </c>
      <c r="Y94" s="203">
        <v>0</v>
      </c>
      <c r="Z94" s="203">
        <v>2.4</v>
      </c>
      <c r="AA94" s="203">
        <v>1.55</v>
      </c>
      <c r="AB94" s="203">
        <v>0</v>
      </c>
      <c r="AC94" s="203">
        <v>1.44</v>
      </c>
      <c r="AD94" s="203">
        <v>12.46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99.61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19.690000000000001</v>
      </c>
      <c r="E95" s="203">
        <v>0</v>
      </c>
      <c r="F95" s="203">
        <v>0</v>
      </c>
      <c r="G95" s="203">
        <v>31.39</v>
      </c>
      <c r="H95" s="203">
        <v>0</v>
      </c>
      <c r="I95" s="203">
        <v>10.35</v>
      </c>
      <c r="J95" s="203">
        <v>30.47</v>
      </c>
      <c r="K95" s="203">
        <v>238.74</v>
      </c>
      <c r="L95" s="203">
        <v>0.37</v>
      </c>
      <c r="M95" s="203">
        <v>2.5</v>
      </c>
      <c r="N95" s="203">
        <v>2.0499999999999998</v>
      </c>
      <c r="O95" s="203">
        <v>2.89</v>
      </c>
      <c r="P95" s="203">
        <v>0.98</v>
      </c>
      <c r="Q95" s="203">
        <v>0.36</v>
      </c>
      <c r="R95" s="203">
        <v>0.72</v>
      </c>
      <c r="S95" s="203">
        <v>0.45</v>
      </c>
      <c r="T95" s="203">
        <v>0</v>
      </c>
      <c r="U95" s="203">
        <v>1.96</v>
      </c>
      <c r="V95" s="203">
        <v>0.28999999999999998</v>
      </c>
      <c r="W95" s="203">
        <v>0.78</v>
      </c>
      <c r="X95" s="203">
        <v>2.5499999999999998</v>
      </c>
      <c r="Y95" s="203">
        <v>0</v>
      </c>
      <c r="Z95" s="203">
        <v>2.4</v>
      </c>
      <c r="AA95" s="203">
        <v>1.55</v>
      </c>
      <c r="AB95" s="203">
        <v>0</v>
      </c>
      <c r="AC95" s="203">
        <v>1.44</v>
      </c>
      <c r="AD95" s="203">
        <v>12.46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99.61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19.79</v>
      </c>
      <c r="E96" s="203">
        <v>0</v>
      </c>
      <c r="F96" s="203">
        <v>0</v>
      </c>
      <c r="G96" s="203">
        <v>31.39</v>
      </c>
      <c r="H96" s="203">
        <v>0</v>
      </c>
      <c r="I96" s="203">
        <v>10.35</v>
      </c>
      <c r="J96" s="203">
        <v>30.47</v>
      </c>
      <c r="K96" s="203">
        <v>238.74</v>
      </c>
      <c r="L96" s="203">
        <v>0.37</v>
      </c>
      <c r="M96" s="203">
        <v>2.5</v>
      </c>
      <c r="N96" s="203">
        <v>2.0499999999999998</v>
      </c>
      <c r="O96" s="203">
        <v>2.89</v>
      </c>
      <c r="P96" s="203">
        <v>0.98</v>
      </c>
      <c r="Q96" s="203">
        <v>0.36</v>
      </c>
      <c r="R96" s="203">
        <v>0.72</v>
      </c>
      <c r="S96" s="203">
        <v>0.45</v>
      </c>
      <c r="T96" s="203">
        <v>0</v>
      </c>
      <c r="U96" s="203">
        <v>1.96</v>
      </c>
      <c r="V96" s="203">
        <v>0.28999999999999998</v>
      </c>
      <c r="W96" s="203">
        <v>0.78</v>
      </c>
      <c r="X96" s="203">
        <v>2.5499999999999998</v>
      </c>
      <c r="Y96" s="203">
        <v>0</v>
      </c>
      <c r="Z96" s="203">
        <v>2.4</v>
      </c>
      <c r="AA96" s="203">
        <v>1.55</v>
      </c>
      <c r="AB96" s="203">
        <v>0</v>
      </c>
      <c r="AC96" s="203">
        <v>1.44</v>
      </c>
      <c r="AD96" s="203">
        <v>12.46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99.61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19.79</v>
      </c>
      <c r="E97" s="203">
        <v>0</v>
      </c>
      <c r="F97" s="203">
        <v>0</v>
      </c>
      <c r="G97" s="203">
        <v>31.39</v>
      </c>
      <c r="H97" s="203">
        <v>0</v>
      </c>
      <c r="I97" s="203">
        <v>10.35</v>
      </c>
      <c r="J97" s="203">
        <v>30.47</v>
      </c>
      <c r="K97" s="203">
        <v>238.74</v>
      </c>
      <c r="L97" s="203">
        <v>0.37</v>
      </c>
      <c r="M97" s="203">
        <v>2.5</v>
      </c>
      <c r="N97" s="203">
        <v>2.0499999999999998</v>
      </c>
      <c r="O97" s="203">
        <v>2.89</v>
      </c>
      <c r="P97" s="203">
        <v>0.98</v>
      </c>
      <c r="Q97" s="203">
        <v>0.36</v>
      </c>
      <c r="R97" s="203">
        <v>0.72</v>
      </c>
      <c r="S97" s="203">
        <v>0.45</v>
      </c>
      <c r="T97" s="203">
        <v>0</v>
      </c>
      <c r="U97" s="203">
        <v>1.96</v>
      </c>
      <c r="V97" s="203">
        <v>0.28999999999999998</v>
      </c>
      <c r="W97" s="203">
        <v>0.78</v>
      </c>
      <c r="X97" s="203">
        <v>2.5499999999999998</v>
      </c>
      <c r="Y97" s="203">
        <v>0</v>
      </c>
      <c r="Z97" s="203">
        <v>2.4</v>
      </c>
      <c r="AA97" s="203">
        <v>1.55</v>
      </c>
      <c r="AB97" s="203">
        <v>0</v>
      </c>
      <c r="AC97" s="203">
        <v>1.44</v>
      </c>
      <c r="AD97" s="203">
        <v>12.46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99.61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19.79</v>
      </c>
      <c r="E98" s="203">
        <v>0</v>
      </c>
      <c r="F98" s="203">
        <v>0</v>
      </c>
      <c r="G98" s="203">
        <v>31.39</v>
      </c>
      <c r="H98" s="203">
        <v>0</v>
      </c>
      <c r="I98" s="203">
        <v>10.35</v>
      </c>
      <c r="J98" s="203">
        <v>30.47</v>
      </c>
      <c r="K98" s="203">
        <v>240.6</v>
      </c>
      <c r="L98" s="203">
        <v>0.37</v>
      </c>
      <c r="M98" s="203">
        <v>2.5</v>
      </c>
      <c r="N98" s="203">
        <v>2.0499999999999998</v>
      </c>
      <c r="O98" s="203">
        <v>2.89</v>
      </c>
      <c r="P98" s="203">
        <v>0.98</v>
      </c>
      <c r="Q98" s="203">
        <v>0.36</v>
      </c>
      <c r="R98" s="203">
        <v>0.72</v>
      </c>
      <c r="S98" s="203">
        <v>0.45</v>
      </c>
      <c r="T98" s="203">
        <v>0</v>
      </c>
      <c r="U98" s="203">
        <v>1.96</v>
      </c>
      <c r="V98" s="203">
        <v>0.28999999999999998</v>
      </c>
      <c r="W98" s="203">
        <v>0.78</v>
      </c>
      <c r="X98" s="203">
        <v>2.5499999999999998</v>
      </c>
      <c r="Y98" s="203">
        <v>0</v>
      </c>
      <c r="Z98" s="203">
        <v>2.4</v>
      </c>
      <c r="AA98" s="203">
        <v>1.55</v>
      </c>
      <c r="AB98" s="203">
        <v>0</v>
      </c>
      <c r="AC98" s="203">
        <v>1.44</v>
      </c>
      <c r="AD98" s="203">
        <v>12.46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99.61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0.74867999999999923</v>
      </c>
      <c r="H99">
        <f t="shared" si="0"/>
        <v>0</v>
      </c>
      <c r="I99">
        <f t="shared" si="0"/>
        <v>0.24840000000000037</v>
      </c>
      <c r="J99">
        <f t="shared" si="0"/>
        <v>0.73127999999999893</v>
      </c>
      <c r="K99">
        <f t="shared" si="0"/>
        <v>3.4992374999999982</v>
      </c>
      <c r="L99">
        <f t="shared" si="0"/>
        <v>5.0245000000000054E-2</v>
      </c>
      <c r="M99">
        <f t="shared" si="0"/>
        <v>0.20568499999999998</v>
      </c>
      <c r="N99">
        <f t="shared" si="0"/>
        <v>0.16798999999999914</v>
      </c>
      <c r="O99">
        <f t="shared" si="0"/>
        <v>0.23712499999999981</v>
      </c>
      <c r="P99">
        <f t="shared" si="0"/>
        <v>9.0717500000000312E-2</v>
      </c>
      <c r="Q99">
        <f t="shared" si="0"/>
        <v>4.6222500000000104E-2</v>
      </c>
      <c r="R99">
        <f t="shared" si="0"/>
        <v>0.10023750000000008</v>
      </c>
      <c r="S99">
        <f t="shared" si="0"/>
        <v>6.2127499999999836E-2</v>
      </c>
      <c r="T99">
        <f t="shared" si="0"/>
        <v>0</v>
      </c>
      <c r="U99">
        <f t="shared" si="0"/>
        <v>3.6820000000000019E-2</v>
      </c>
      <c r="V99">
        <f t="shared" si="0"/>
        <v>3.5300000000000012E-2</v>
      </c>
      <c r="W99">
        <f t="shared" si="0"/>
        <v>9.0529999999999805E-2</v>
      </c>
      <c r="X99">
        <f t="shared" si="0"/>
        <v>0.29822499999999919</v>
      </c>
      <c r="Y99">
        <f t="shared" si="0"/>
        <v>0</v>
      </c>
      <c r="Z99">
        <f t="shared" si="0"/>
        <v>0.36597500000000066</v>
      </c>
      <c r="AA99">
        <f t="shared" si="0"/>
        <v>0.1648899999999999</v>
      </c>
      <c r="AB99">
        <f t="shared" si="0"/>
        <v>0</v>
      </c>
      <c r="AC99">
        <f t="shared" si="0"/>
        <v>2.9489999999999988E-2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45661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-102.843</v>
      </c>
      <c r="D3" s="103">
        <f>'IDT-1 Calculation'!DH3</f>
        <v>0</v>
      </c>
      <c r="E3" s="103">
        <f>'IDT-1 Calculation'!DI3</f>
        <v>0</v>
      </c>
      <c r="F3" s="103">
        <f>'IDT-1 Calculation'!DJ3</f>
        <v>102.843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-75.692999999999998</v>
      </c>
      <c r="D4" s="95">
        <f>'IDT-1 Calculation'!DH4</f>
        <v>0</v>
      </c>
      <c r="E4" s="95">
        <f>'IDT-1 Calculation'!DI4</f>
        <v>0</v>
      </c>
      <c r="F4" s="95">
        <f>'IDT-1 Calculation'!DJ4</f>
        <v>75.692999999999998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-53.54</v>
      </c>
      <c r="D5" s="95">
        <f>'IDT-1 Calculation'!DH5</f>
        <v>0</v>
      </c>
      <c r="E5" s="95">
        <f>'IDT-1 Calculation'!DI5</f>
        <v>0</v>
      </c>
      <c r="F5" s="95">
        <f>'IDT-1 Calculation'!DJ5</f>
        <v>53.54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-33.65</v>
      </c>
      <c r="D6" s="95">
        <f>'IDT-1 Calculation'!DH6</f>
        <v>0</v>
      </c>
      <c r="E6" s="95">
        <f>'IDT-1 Calculation'!DI6</f>
        <v>0</v>
      </c>
      <c r="F6" s="95">
        <f>'IDT-1 Calculation'!DJ6</f>
        <v>33.65</v>
      </c>
      <c r="G6" s="100">
        <f t="shared" si="0"/>
        <v>0</v>
      </c>
    </row>
    <row r="7" spans="1:7">
      <c r="A7" s="99" t="s">
        <v>49</v>
      </c>
      <c r="B7" s="95">
        <f>'IDT-1 Calculation'!DF7</f>
        <v>-5.0060000000000002</v>
      </c>
      <c r="C7" s="95">
        <f>'IDT-1 Calculation'!DG7</f>
        <v>-3.1019999999999999</v>
      </c>
      <c r="D7" s="95">
        <f>'IDT-1 Calculation'!DH7</f>
        <v>0</v>
      </c>
      <c r="E7" s="95">
        <f>'IDT-1 Calculation'!DI7</f>
        <v>0</v>
      </c>
      <c r="F7" s="95">
        <f>'IDT-1 Calculation'!DJ7</f>
        <v>8.1080000000000005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25</v>
      </c>
      <c r="D27" s="95">
        <f>'IDT-1 Calculation'!DH27</f>
        <v>0</v>
      </c>
      <c r="E27" s="95">
        <f>'IDT-1 Calculation'!DI27</f>
        <v>0</v>
      </c>
      <c r="F27" s="95">
        <f>'IDT-1 Calculation'!DJ27</f>
        <v>-25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19.085000000000001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-19.085000000000001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5.9690000000000003</v>
      </c>
      <c r="D29" s="95">
        <f>'IDT-1 Calculation'!DH29</f>
        <v>0</v>
      </c>
      <c r="E29" s="95">
        <f>'IDT-1 Calculation'!DI29</f>
        <v>0</v>
      </c>
      <c r="F29" s="95">
        <f>'IDT-1 Calculation'!DJ29</f>
        <v>-5.9690000000000003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35</v>
      </c>
      <c r="D32" s="95">
        <f>'IDT-1 Calculation'!DH32</f>
        <v>0</v>
      </c>
      <c r="E32" s="95">
        <f>'IDT-1 Calculation'!DI32</f>
        <v>0</v>
      </c>
      <c r="F32" s="95">
        <f>'IDT-1 Calculation'!DJ32</f>
        <v>-35</v>
      </c>
      <c r="G32" s="100">
        <f t="shared" si="0"/>
        <v>0</v>
      </c>
    </row>
    <row r="33" spans="1:7">
      <c r="A33" s="99" t="s">
        <v>75</v>
      </c>
      <c r="B33" s="95">
        <f>'IDT-1 Calculation'!DF33</f>
        <v>16.196000000000002</v>
      </c>
      <c r="C33" s="95">
        <f>'IDT-1 Calculation'!DG33</f>
        <v>10.035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-26.231000000000002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5.423</v>
      </c>
      <c r="C35" s="95">
        <f>'IDT-1 Calculation'!DG35</f>
        <v>-10</v>
      </c>
      <c r="D35" s="95">
        <f>'IDT-1 Calculation'!DH35</f>
        <v>0</v>
      </c>
      <c r="E35" s="95">
        <f>'IDT-1 Calculation'!DI35</f>
        <v>0</v>
      </c>
      <c r="F35" s="95">
        <f>'IDT-1 Calculation'!DJ35</f>
        <v>4.577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21.693000000000001</v>
      </c>
      <c r="C39" s="95">
        <f>'IDT-1 Calculation'!DG39</f>
        <v>-40</v>
      </c>
      <c r="D39" s="95">
        <f>'IDT-1 Calculation'!DH39</f>
        <v>0</v>
      </c>
      <c r="E39" s="95">
        <f>'IDT-1 Calculation'!DI39</f>
        <v>0</v>
      </c>
      <c r="F39" s="95">
        <f>'IDT-1 Calculation'!DJ39</f>
        <v>18.306999999999999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16.27</v>
      </c>
      <c r="C40" s="95">
        <f>'IDT-1 Calculation'!DG40</f>
        <v>-30</v>
      </c>
      <c r="D40" s="95">
        <f>'IDT-1 Calculation'!DH40</f>
        <v>0</v>
      </c>
      <c r="E40" s="95">
        <f>'IDT-1 Calculation'!DI40</f>
        <v>0</v>
      </c>
      <c r="F40" s="95">
        <f>'IDT-1 Calculation'!DJ40</f>
        <v>13.73</v>
      </c>
      <c r="G40" s="100">
        <f t="shared" si="0"/>
        <v>0</v>
      </c>
    </row>
    <row r="41" spans="1:7">
      <c r="A41" s="99" t="s">
        <v>83</v>
      </c>
      <c r="B41" s="95">
        <f>'IDT-1 Calculation'!DF41</f>
        <v>8.1349999999999998</v>
      </c>
      <c r="C41" s="95">
        <f>'IDT-1 Calculation'!DG41</f>
        <v>-15</v>
      </c>
      <c r="D41" s="95">
        <f>'IDT-1 Calculation'!DH41</f>
        <v>0</v>
      </c>
      <c r="E41" s="95">
        <f>'IDT-1 Calculation'!DI41</f>
        <v>0</v>
      </c>
      <c r="F41" s="95">
        <f>'IDT-1 Calculation'!DJ41</f>
        <v>6.8650000000000002</v>
      </c>
      <c r="G41" s="100">
        <f t="shared" si="0"/>
        <v>0</v>
      </c>
    </row>
    <row r="42" spans="1:7">
      <c r="A42" s="99" t="s">
        <v>84</v>
      </c>
      <c r="B42" s="95">
        <f>'IDT-1 Calculation'!DF42</f>
        <v>2.7120000000000002</v>
      </c>
      <c r="C42" s="95">
        <f>'IDT-1 Calculation'!DG42</f>
        <v>-5</v>
      </c>
      <c r="D42" s="95">
        <f>'IDT-1 Calculation'!DH42</f>
        <v>0</v>
      </c>
      <c r="E42" s="95">
        <f>'IDT-1 Calculation'!DI42</f>
        <v>0</v>
      </c>
      <c r="F42" s="95">
        <f>'IDT-1 Calculation'!DJ42</f>
        <v>2.2879999999999998</v>
      </c>
      <c r="G42" s="100">
        <f t="shared" si="0"/>
        <v>0</v>
      </c>
    </row>
    <row r="43" spans="1:7">
      <c r="A43" s="99" t="s">
        <v>85</v>
      </c>
      <c r="B43" s="95">
        <f>'IDT-1 Calculation'!DF43</f>
        <v>5.423</v>
      </c>
      <c r="C43" s="95">
        <f>'IDT-1 Calculation'!DG43</f>
        <v>-10</v>
      </c>
      <c r="D43" s="95">
        <f>'IDT-1 Calculation'!DH43</f>
        <v>0</v>
      </c>
      <c r="E43" s="95">
        <f>'IDT-1 Calculation'!DI43</f>
        <v>0</v>
      </c>
      <c r="F43" s="95">
        <f>'IDT-1 Calculation'!DJ43</f>
        <v>4.577</v>
      </c>
      <c r="G43" s="100">
        <f t="shared" si="0"/>
        <v>0</v>
      </c>
    </row>
    <row r="44" spans="1:7">
      <c r="A44" s="99" t="s">
        <v>86</v>
      </c>
      <c r="B44" s="95">
        <f>'IDT-1 Calculation'!DF44</f>
        <v>5.423</v>
      </c>
      <c r="C44" s="95">
        <f>'IDT-1 Calculation'!DG44</f>
        <v>-10</v>
      </c>
      <c r="D44" s="95">
        <f>'IDT-1 Calculation'!DH44</f>
        <v>0</v>
      </c>
      <c r="E44" s="95">
        <f>'IDT-1 Calculation'!DI44</f>
        <v>0</v>
      </c>
      <c r="F44" s="95">
        <f>'IDT-1 Calculation'!DJ44</f>
        <v>4.577</v>
      </c>
      <c r="G44" s="100">
        <f t="shared" si="0"/>
        <v>0</v>
      </c>
    </row>
    <row r="45" spans="1:7">
      <c r="A45" s="99" t="s">
        <v>87</v>
      </c>
      <c r="B45" s="95">
        <f>'IDT-1 Calculation'!DF45</f>
        <v>5.423</v>
      </c>
      <c r="C45" s="95">
        <f>'IDT-1 Calculation'!DG45</f>
        <v>-10</v>
      </c>
      <c r="D45" s="95">
        <f>'IDT-1 Calculation'!DH45</f>
        <v>0</v>
      </c>
      <c r="E45" s="95">
        <f>'IDT-1 Calculation'!DI45</f>
        <v>0</v>
      </c>
      <c r="F45" s="95">
        <f>'IDT-1 Calculation'!DJ45</f>
        <v>4.577</v>
      </c>
      <c r="G45" s="100">
        <f t="shared" si="0"/>
        <v>0</v>
      </c>
    </row>
    <row r="46" spans="1:7">
      <c r="A46" s="99" t="s">
        <v>88</v>
      </c>
      <c r="B46" s="95">
        <f>'IDT-1 Calculation'!DF46</f>
        <v>10.847</v>
      </c>
      <c r="C46" s="95">
        <f>'IDT-1 Calculation'!DG46</f>
        <v>-20</v>
      </c>
      <c r="D46" s="95">
        <f>'IDT-1 Calculation'!DH46</f>
        <v>0</v>
      </c>
      <c r="E46" s="95">
        <f>'IDT-1 Calculation'!DI46</f>
        <v>0</v>
      </c>
      <c r="F46" s="95">
        <f>'IDT-1 Calculation'!DJ46</f>
        <v>9.1530000000000005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3.254</v>
      </c>
      <c r="C50" s="95">
        <f>'IDT-1 Calculation'!DG50</f>
        <v>-6</v>
      </c>
      <c r="D50" s="95">
        <f>'IDT-1 Calculation'!DH50</f>
        <v>0</v>
      </c>
      <c r="E50" s="95">
        <f>'IDT-1 Calculation'!DI50</f>
        <v>0</v>
      </c>
      <c r="F50" s="95">
        <f>'IDT-1 Calculation'!DJ50</f>
        <v>2.746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4.8810000000000002</v>
      </c>
      <c r="C54" s="95">
        <f>'IDT-1 Calculation'!DG54</f>
        <v>-9</v>
      </c>
      <c r="D54" s="95">
        <f>'IDT-1 Calculation'!DH54</f>
        <v>0</v>
      </c>
      <c r="E54" s="95">
        <f>'IDT-1 Calculation'!DI54</f>
        <v>0</v>
      </c>
      <c r="F54" s="95">
        <f>'IDT-1 Calculation'!DJ54</f>
        <v>4.1189999999999998</v>
      </c>
      <c r="G54" s="100">
        <f t="shared" si="0"/>
        <v>0</v>
      </c>
    </row>
    <row r="55" spans="1:7">
      <c r="A55" s="99" t="s">
        <v>97</v>
      </c>
      <c r="B55" s="95">
        <f>'IDT-1 Calculation'!DF55</f>
        <v>4.3390000000000004</v>
      </c>
      <c r="C55" s="95">
        <f>'IDT-1 Calculation'!DG55</f>
        <v>-8</v>
      </c>
      <c r="D55" s="95">
        <f>'IDT-1 Calculation'!DH55</f>
        <v>0</v>
      </c>
      <c r="E55" s="95">
        <f>'IDT-1 Calculation'!DI55</f>
        <v>0</v>
      </c>
      <c r="F55" s="95">
        <f>'IDT-1 Calculation'!DJ55</f>
        <v>3.661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-28</v>
      </c>
      <c r="D56" s="95">
        <f>'IDT-1 Calculation'!DH56</f>
        <v>0</v>
      </c>
      <c r="E56" s="95">
        <f>'IDT-1 Calculation'!DI56</f>
        <v>0</v>
      </c>
      <c r="F56" s="95">
        <f>'IDT-1 Calculation'!DJ56</f>
        <v>28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-64</v>
      </c>
      <c r="D57" s="95">
        <f>'IDT-1 Calculation'!DH57</f>
        <v>0</v>
      </c>
      <c r="E57" s="95">
        <f>'IDT-1 Calculation'!DI57</f>
        <v>0</v>
      </c>
      <c r="F57" s="95">
        <f>'IDT-1 Calculation'!DJ57</f>
        <v>64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-69</v>
      </c>
      <c r="D58" s="95">
        <f>'IDT-1 Calculation'!DH58</f>
        <v>0</v>
      </c>
      <c r="E58" s="95">
        <f>'IDT-1 Calculation'!DI58</f>
        <v>0</v>
      </c>
      <c r="F58" s="95">
        <f>'IDT-1 Calculation'!DJ58</f>
        <v>69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-79</v>
      </c>
      <c r="D59" s="95">
        <f>'IDT-1 Calculation'!DH59</f>
        <v>0</v>
      </c>
      <c r="E59" s="95">
        <f>'IDT-1 Calculation'!DI59</f>
        <v>0</v>
      </c>
      <c r="F59" s="95">
        <f>'IDT-1 Calculation'!DJ59</f>
        <v>79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-79</v>
      </c>
      <c r="D60" s="95">
        <f>'IDT-1 Calculation'!DH60</f>
        <v>0</v>
      </c>
      <c r="E60" s="95">
        <f>'IDT-1 Calculation'!DI60</f>
        <v>0</v>
      </c>
      <c r="F60" s="95">
        <f>'IDT-1 Calculation'!DJ60</f>
        <v>79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-79</v>
      </c>
      <c r="D61" s="95">
        <f>'IDT-1 Calculation'!DH61</f>
        <v>0</v>
      </c>
      <c r="E61" s="95">
        <f>'IDT-1 Calculation'!DI61</f>
        <v>0</v>
      </c>
      <c r="F61" s="95">
        <f>'IDT-1 Calculation'!DJ61</f>
        <v>79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-74</v>
      </c>
      <c r="D62" s="95">
        <f>'IDT-1 Calculation'!DH62</f>
        <v>0</v>
      </c>
      <c r="E62" s="95">
        <f>'IDT-1 Calculation'!DI62</f>
        <v>0</v>
      </c>
      <c r="F62" s="95">
        <f>'IDT-1 Calculation'!DJ62</f>
        <v>74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-114</v>
      </c>
      <c r="D63" s="95">
        <f>'IDT-1 Calculation'!DH63</f>
        <v>0</v>
      </c>
      <c r="E63" s="95">
        <f>'IDT-1 Calculation'!DI63</f>
        <v>0</v>
      </c>
      <c r="F63" s="95">
        <f>'IDT-1 Calculation'!DJ63</f>
        <v>114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-109</v>
      </c>
      <c r="D64" s="95">
        <f>'IDT-1 Calculation'!DH64</f>
        <v>0</v>
      </c>
      <c r="E64" s="95">
        <f>'IDT-1 Calculation'!DI64</f>
        <v>0</v>
      </c>
      <c r="F64" s="95">
        <f>'IDT-1 Calculation'!DJ64</f>
        <v>109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-121</v>
      </c>
      <c r="D65" s="95">
        <f>'IDT-1 Calculation'!DH65</f>
        <v>0</v>
      </c>
      <c r="E65" s="95">
        <f>'IDT-1 Calculation'!DI65</f>
        <v>0</v>
      </c>
      <c r="F65" s="95">
        <f>'IDT-1 Calculation'!DJ65</f>
        <v>121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-106</v>
      </c>
      <c r="D66" s="95">
        <f>'IDT-1 Calculation'!DH66</f>
        <v>0</v>
      </c>
      <c r="E66" s="95">
        <f>'IDT-1 Calculation'!DI66</f>
        <v>0</v>
      </c>
      <c r="F66" s="95">
        <f>'IDT-1 Calculation'!DJ66</f>
        <v>106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-111</v>
      </c>
      <c r="D67" s="95">
        <f>'IDT-1 Calculation'!DH67</f>
        <v>0</v>
      </c>
      <c r="E67" s="95">
        <f>'IDT-1 Calculation'!DI67</f>
        <v>0</v>
      </c>
      <c r="F67" s="95">
        <f>'IDT-1 Calculation'!DJ67</f>
        <v>111</v>
      </c>
      <c r="G67" s="100">
        <f t="shared" si="0"/>
        <v>0</v>
      </c>
    </row>
    <row r="68" spans="1:7">
      <c r="A68" s="99" t="s">
        <v>110</v>
      </c>
      <c r="B68" s="95">
        <f>'IDT-1 Calculation'!DF68</f>
        <v>35.793999999999997</v>
      </c>
      <c r="C68" s="95">
        <f>'IDT-1 Calculation'!DG68</f>
        <v>-66</v>
      </c>
      <c r="D68" s="95">
        <f>'IDT-1 Calculation'!DH68</f>
        <v>0</v>
      </c>
      <c r="E68" s="95">
        <f>'IDT-1 Calculation'!DI68</f>
        <v>0</v>
      </c>
      <c r="F68" s="95">
        <f>'IDT-1 Calculation'!DJ68</f>
        <v>30.206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30.37</v>
      </c>
      <c r="C69" s="95">
        <f>'IDT-1 Calculation'!DG69</f>
        <v>-56</v>
      </c>
      <c r="D69" s="95">
        <f>'IDT-1 Calculation'!DH69</f>
        <v>0</v>
      </c>
      <c r="E69" s="95">
        <f>'IDT-1 Calculation'!DI69</f>
        <v>0</v>
      </c>
      <c r="F69" s="95">
        <f>'IDT-1 Calculation'!DJ69</f>
        <v>25.63</v>
      </c>
      <c r="G69" s="100">
        <f t="shared" si="1"/>
        <v>0</v>
      </c>
    </row>
    <row r="70" spans="1:7">
      <c r="A70" s="99" t="s">
        <v>112</v>
      </c>
      <c r="B70" s="95">
        <f>'IDT-1 Calculation'!DF70</f>
        <v>53.811</v>
      </c>
      <c r="C70" s="95">
        <f>'IDT-1 Calculation'!DG70</f>
        <v>-80</v>
      </c>
      <c r="D70" s="95">
        <f>'IDT-1 Calculation'!DH70</f>
        <v>0</v>
      </c>
      <c r="E70" s="95">
        <f>'IDT-1 Calculation'!DI70</f>
        <v>0</v>
      </c>
      <c r="F70" s="95">
        <f>'IDT-1 Calculation'!DJ70</f>
        <v>26.189</v>
      </c>
      <c r="G70" s="100">
        <f t="shared" si="1"/>
        <v>0</v>
      </c>
    </row>
    <row r="71" spans="1:7">
      <c r="A71" s="99" t="s">
        <v>113</v>
      </c>
      <c r="B71" s="95">
        <f>'IDT-1 Calculation'!DF71</f>
        <v>30.366</v>
      </c>
      <c r="C71" s="95">
        <f>'IDT-1 Calculation'!DG71</f>
        <v>-55</v>
      </c>
      <c r="D71" s="95">
        <f>'IDT-1 Calculation'!DH71</f>
        <v>0</v>
      </c>
      <c r="E71" s="95">
        <f>'IDT-1 Calculation'!DI71</f>
        <v>0</v>
      </c>
      <c r="F71" s="95">
        <f>'IDT-1 Calculation'!DJ71</f>
        <v>24.634</v>
      </c>
      <c r="G71" s="100">
        <f t="shared" si="1"/>
        <v>0</v>
      </c>
    </row>
    <row r="72" spans="1:7">
      <c r="A72" s="99" t="s">
        <v>114</v>
      </c>
      <c r="B72" s="95">
        <f>'IDT-1 Calculation'!DF72</f>
        <v>21.693000000000001</v>
      </c>
      <c r="C72" s="95">
        <f>'IDT-1 Calculation'!DG72</f>
        <v>-40</v>
      </c>
      <c r="D72" s="95">
        <f>'IDT-1 Calculation'!DH72</f>
        <v>0</v>
      </c>
      <c r="E72" s="95">
        <f>'IDT-1 Calculation'!DI72</f>
        <v>0</v>
      </c>
      <c r="F72" s="95">
        <f>'IDT-1 Calculation'!DJ72</f>
        <v>18.306999999999999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18.981000000000002</v>
      </c>
      <c r="C73" s="95">
        <f>'IDT-1 Calculation'!DG73</f>
        <v>-35</v>
      </c>
      <c r="D73" s="95">
        <f>'IDT-1 Calculation'!DH73</f>
        <v>0</v>
      </c>
      <c r="E73" s="95">
        <f>'IDT-1 Calculation'!DI73</f>
        <v>0</v>
      </c>
      <c r="F73" s="95">
        <f>'IDT-1 Calculation'!DJ73</f>
        <v>16.018999999999998</v>
      </c>
      <c r="G73" s="100">
        <f t="shared" si="1"/>
        <v>0</v>
      </c>
    </row>
    <row r="74" spans="1:7">
      <c r="A74" s="99" t="s">
        <v>116</v>
      </c>
      <c r="B74" s="95">
        <f>'IDT-1 Calculation'!DF74</f>
        <v>13.558</v>
      </c>
      <c r="C74" s="95">
        <f>'IDT-1 Calculation'!DG74</f>
        <v>-25</v>
      </c>
      <c r="D74" s="95">
        <f>'IDT-1 Calculation'!DH74</f>
        <v>0</v>
      </c>
      <c r="E74" s="95">
        <f>'IDT-1 Calculation'!DI74</f>
        <v>0</v>
      </c>
      <c r="F74" s="95">
        <f>'IDT-1 Calculation'!DJ74</f>
        <v>11.442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7.7396499999999993E-2</v>
      </c>
      <c r="C99" s="111">
        <f>SUM(C3:C98)/4000</f>
        <v>-0.43418475000000001</v>
      </c>
      <c r="D99" s="111">
        <f>SUM(D3:D98)/4000</f>
        <v>0</v>
      </c>
      <c r="E99" s="111">
        <f>SUM(E3:E98)/4000</f>
        <v>0</v>
      </c>
      <c r="F99" s="111">
        <f>SUM(F3:F98)/4000</f>
        <v>0.35678825000000008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11.39</v>
      </c>
      <c r="E3" s="203">
        <v>0</v>
      </c>
      <c r="F3" s="203">
        <v>0</v>
      </c>
      <c r="G3" s="203">
        <v>18.149999999999999</v>
      </c>
      <c r="H3" s="203">
        <v>0</v>
      </c>
      <c r="I3" s="203">
        <v>5.99</v>
      </c>
      <c r="J3" s="203">
        <v>17.62</v>
      </c>
      <c r="K3" s="203">
        <v>87.3</v>
      </c>
      <c r="L3" s="203">
        <v>31.71</v>
      </c>
      <c r="M3" s="203">
        <v>0</v>
      </c>
      <c r="N3" s="203">
        <v>1.18</v>
      </c>
      <c r="O3" s="203">
        <v>1.98</v>
      </c>
      <c r="P3" s="203">
        <v>2.4500000000000002</v>
      </c>
      <c r="Q3" s="203">
        <v>2.2200000000000002</v>
      </c>
      <c r="R3" s="203">
        <v>4.7699999999999996</v>
      </c>
      <c r="S3" s="203">
        <v>2.86</v>
      </c>
      <c r="T3" s="203">
        <v>0</v>
      </c>
      <c r="U3" s="203">
        <v>10.81</v>
      </c>
      <c r="V3" s="203">
        <v>2.2200000000000002</v>
      </c>
      <c r="W3" s="203">
        <v>0</v>
      </c>
      <c r="X3" s="203">
        <v>0</v>
      </c>
      <c r="Y3" s="203">
        <v>0</v>
      </c>
      <c r="Z3" s="203">
        <v>19.13</v>
      </c>
      <c r="AA3" s="203">
        <v>7.82</v>
      </c>
      <c r="AB3" s="203">
        <v>0</v>
      </c>
      <c r="AC3" s="203">
        <v>0.69</v>
      </c>
      <c r="AD3" s="203">
        <v>6.82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57.6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11.39</v>
      </c>
      <c r="E4" s="203">
        <v>0</v>
      </c>
      <c r="F4" s="203">
        <v>0</v>
      </c>
      <c r="G4" s="203">
        <v>18.149999999999999</v>
      </c>
      <c r="H4" s="203">
        <v>0</v>
      </c>
      <c r="I4" s="203">
        <v>5.99</v>
      </c>
      <c r="J4" s="203">
        <v>17.62</v>
      </c>
      <c r="K4" s="203">
        <v>87.3</v>
      </c>
      <c r="L4" s="203">
        <v>31.71</v>
      </c>
      <c r="M4" s="203">
        <v>0</v>
      </c>
      <c r="N4" s="203">
        <v>1.18</v>
      </c>
      <c r="O4" s="203">
        <v>1.98</v>
      </c>
      <c r="P4" s="203">
        <v>2.4500000000000002</v>
      </c>
      <c r="Q4" s="203">
        <v>2.2200000000000002</v>
      </c>
      <c r="R4" s="203">
        <v>5.01</v>
      </c>
      <c r="S4" s="203">
        <v>2.86</v>
      </c>
      <c r="T4" s="203">
        <v>0</v>
      </c>
      <c r="U4" s="203">
        <v>10.81</v>
      </c>
      <c r="V4" s="203">
        <v>2.2200000000000002</v>
      </c>
      <c r="W4" s="203">
        <v>0.45</v>
      </c>
      <c r="X4" s="203">
        <v>1.47</v>
      </c>
      <c r="Y4" s="203">
        <v>0</v>
      </c>
      <c r="Z4" s="203">
        <v>19.13</v>
      </c>
      <c r="AA4" s="203">
        <v>7.82</v>
      </c>
      <c r="AB4" s="203">
        <v>0</v>
      </c>
      <c r="AC4" s="203">
        <v>0.69</v>
      </c>
      <c r="AD4" s="203">
        <v>6.82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57.6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11.39</v>
      </c>
      <c r="E5" s="203">
        <v>0</v>
      </c>
      <c r="F5" s="203">
        <v>0</v>
      </c>
      <c r="G5" s="203">
        <v>18.149999999999999</v>
      </c>
      <c r="H5" s="203">
        <v>0</v>
      </c>
      <c r="I5" s="203">
        <v>5.99</v>
      </c>
      <c r="J5" s="203">
        <v>17.62</v>
      </c>
      <c r="K5" s="203">
        <v>87.3</v>
      </c>
      <c r="L5" s="203">
        <v>31.71</v>
      </c>
      <c r="M5" s="203">
        <v>0</v>
      </c>
      <c r="N5" s="203">
        <v>1.18</v>
      </c>
      <c r="O5" s="203">
        <v>1.98</v>
      </c>
      <c r="P5" s="203">
        <v>2.4500000000000002</v>
      </c>
      <c r="Q5" s="203">
        <v>2.2200000000000002</v>
      </c>
      <c r="R5" s="203">
        <v>5.01</v>
      </c>
      <c r="S5" s="203">
        <v>2.86</v>
      </c>
      <c r="T5" s="203">
        <v>0</v>
      </c>
      <c r="U5" s="203">
        <v>10.81</v>
      </c>
      <c r="V5" s="203">
        <v>2.2200000000000002</v>
      </c>
      <c r="W5" s="203">
        <v>0.45</v>
      </c>
      <c r="X5" s="203">
        <v>1.47</v>
      </c>
      <c r="Y5" s="203">
        <v>0</v>
      </c>
      <c r="Z5" s="203">
        <v>19.13</v>
      </c>
      <c r="AA5" s="203">
        <v>7.82</v>
      </c>
      <c r="AB5" s="203">
        <v>0</v>
      </c>
      <c r="AC5" s="203">
        <v>0.69</v>
      </c>
      <c r="AD5" s="203">
        <v>6.82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57.6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11.39</v>
      </c>
      <c r="E6" s="203">
        <v>0</v>
      </c>
      <c r="F6" s="203">
        <v>0</v>
      </c>
      <c r="G6" s="203">
        <v>18.149999999999999</v>
      </c>
      <c r="H6" s="203">
        <v>0</v>
      </c>
      <c r="I6" s="203">
        <v>5.99</v>
      </c>
      <c r="J6" s="203">
        <v>17.62</v>
      </c>
      <c r="K6" s="203">
        <v>87.3</v>
      </c>
      <c r="L6" s="203">
        <v>31.71</v>
      </c>
      <c r="M6" s="203">
        <v>0</v>
      </c>
      <c r="N6" s="203">
        <v>1.18</v>
      </c>
      <c r="O6" s="203">
        <v>1.98</v>
      </c>
      <c r="P6" s="203">
        <v>2.4500000000000002</v>
      </c>
      <c r="Q6" s="203">
        <v>2.2200000000000002</v>
      </c>
      <c r="R6" s="203">
        <v>5.01</v>
      </c>
      <c r="S6" s="203">
        <v>2.86</v>
      </c>
      <c r="T6" s="203">
        <v>0</v>
      </c>
      <c r="U6" s="203">
        <v>10.81</v>
      </c>
      <c r="V6" s="203">
        <v>2.2200000000000002</v>
      </c>
      <c r="W6" s="203">
        <v>0.45</v>
      </c>
      <c r="X6" s="203">
        <v>1.47</v>
      </c>
      <c r="Y6" s="203">
        <v>0</v>
      </c>
      <c r="Z6" s="203">
        <v>19.13</v>
      </c>
      <c r="AA6" s="203">
        <v>7.82</v>
      </c>
      <c r="AB6" s="203">
        <v>0</v>
      </c>
      <c r="AC6" s="203">
        <v>0.69</v>
      </c>
      <c r="AD6" s="203">
        <v>6.82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57.6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11.39</v>
      </c>
      <c r="E7" s="203">
        <v>0</v>
      </c>
      <c r="F7" s="203">
        <v>0</v>
      </c>
      <c r="G7" s="203">
        <v>18.149999999999999</v>
      </c>
      <c r="H7" s="203">
        <v>0</v>
      </c>
      <c r="I7" s="203">
        <v>5.99</v>
      </c>
      <c r="J7" s="203">
        <v>17.62</v>
      </c>
      <c r="K7" s="203">
        <v>87.3</v>
      </c>
      <c r="L7" s="203">
        <v>31.71</v>
      </c>
      <c r="M7" s="203">
        <v>0</v>
      </c>
      <c r="N7" s="203">
        <v>1.18</v>
      </c>
      <c r="O7" s="203">
        <v>1.98</v>
      </c>
      <c r="P7" s="203">
        <v>2.4500000000000002</v>
      </c>
      <c r="Q7" s="203">
        <v>2.2200000000000002</v>
      </c>
      <c r="R7" s="203">
        <v>5.01</v>
      </c>
      <c r="S7" s="203">
        <v>2.86</v>
      </c>
      <c r="T7" s="203">
        <v>0</v>
      </c>
      <c r="U7" s="203">
        <v>10.81</v>
      </c>
      <c r="V7" s="203">
        <v>2.2200000000000002</v>
      </c>
      <c r="W7" s="203">
        <v>0.45</v>
      </c>
      <c r="X7" s="203">
        <v>1.47</v>
      </c>
      <c r="Y7" s="203">
        <v>0</v>
      </c>
      <c r="Z7" s="203">
        <v>19.13</v>
      </c>
      <c r="AA7" s="203">
        <v>7.82</v>
      </c>
      <c r="AB7" s="203">
        <v>0</v>
      </c>
      <c r="AC7" s="203">
        <v>0.69</v>
      </c>
      <c r="AD7" s="203">
        <v>6.82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57.6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11.39</v>
      </c>
      <c r="E8" s="203">
        <v>0</v>
      </c>
      <c r="F8" s="203">
        <v>0</v>
      </c>
      <c r="G8" s="203">
        <v>18.149999999999999</v>
      </c>
      <c r="H8" s="203">
        <v>0</v>
      </c>
      <c r="I8" s="203">
        <v>5.99</v>
      </c>
      <c r="J8" s="203">
        <v>17.62</v>
      </c>
      <c r="K8" s="203">
        <v>87.3</v>
      </c>
      <c r="L8" s="203">
        <v>31.71</v>
      </c>
      <c r="M8" s="203">
        <v>0</v>
      </c>
      <c r="N8" s="203">
        <v>1.18</v>
      </c>
      <c r="O8" s="203">
        <v>1.98</v>
      </c>
      <c r="P8" s="203">
        <v>2.4500000000000002</v>
      </c>
      <c r="Q8" s="203">
        <v>2.2200000000000002</v>
      </c>
      <c r="R8" s="203">
        <v>5.01</v>
      </c>
      <c r="S8" s="203">
        <v>2.86</v>
      </c>
      <c r="T8" s="203">
        <v>0</v>
      </c>
      <c r="U8" s="203">
        <v>10.81</v>
      </c>
      <c r="V8" s="203">
        <v>2.2200000000000002</v>
      </c>
      <c r="W8" s="203">
        <v>0.45</v>
      </c>
      <c r="X8" s="203">
        <v>1.47</v>
      </c>
      <c r="Y8" s="203">
        <v>0</v>
      </c>
      <c r="Z8" s="203">
        <v>19.13</v>
      </c>
      <c r="AA8" s="203">
        <v>7.82</v>
      </c>
      <c r="AB8" s="203">
        <v>0</v>
      </c>
      <c r="AC8" s="203">
        <v>0.69</v>
      </c>
      <c r="AD8" s="203">
        <v>6.82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57.6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11.39</v>
      </c>
      <c r="E9" s="203">
        <v>0</v>
      </c>
      <c r="F9" s="203">
        <v>0</v>
      </c>
      <c r="G9" s="203">
        <v>18.149999999999999</v>
      </c>
      <c r="H9" s="203">
        <v>0</v>
      </c>
      <c r="I9" s="203">
        <v>5.99</v>
      </c>
      <c r="J9" s="203">
        <v>17.62</v>
      </c>
      <c r="K9" s="203">
        <v>87.3</v>
      </c>
      <c r="L9" s="203">
        <v>31.71</v>
      </c>
      <c r="M9" s="203">
        <v>0</v>
      </c>
      <c r="N9" s="203">
        <v>1.18</v>
      </c>
      <c r="O9" s="203">
        <v>1.98</v>
      </c>
      <c r="P9" s="203">
        <v>2.4500000000000002</v>
      </c>
      <c r="Q9" s="203">
        <v>2.2200000000000002</v>
      </c>
      <c r="R9" s="203">
        <v>5.01</v>
      </c>
      <c r="S9" s="203">
        <v>2.86</v>
      </c>
      <c r="T9" s="203">
        <v>0</v>
      </c>
      <c r="U9" s="203">
        <v>10.81</v>
      </c>
      <c r="V9" s="203">
        <v>2.2200000000000002</v>
      </c>
      <c r="W9" s="203">
        <v>0.45</v>
      </c>
      <c r="X9" s="203">
        <v>1.47</v>
      </c>
      <c r="Y9" s="203">
        <v>0</v>
      </c>
      <c r="Z9" s="203">
        <v>19.13</v>
      </c>
      <c r="AA9" s="203">
        <v>7.82</v>
      </c>
      <c r="AB9" s="203">
        <v>0</v>
      </c>
      <c r="AC9" s="203">
        <v>0.69</v>
      </c>
      <c r="AD9" s="203">
        <v>6.82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57.6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11.39</v>
      </c>
      <c r="E10" s="203">
        <v>0</v>
      </c>
      <c r="F10" s="203">
        <v>0</v>
      </c>
      <c r="G10" s="203">
        <v>18.149999999999999</v>
      </c>
      <c r="H10" s="203">
        <v>0</v>
      </c>
      <c r="I10" s="203">
        <v>5.99</v>
      </c>
      <c r="J10" s="203">
        <v>17.62</v>
      </c>
      <c r="K10" s="203">
        <v>87.3</v>
      </c>
      <c r="L10" s="203">
        <v>31.71</v>
      </c>
      <c r="M10" s="203">
        <v>0</v>
      </c>
      <c r="N10" s="203">
        <v>1.18</v>
      </c>
      <c r="O10" s="203">
        <v>1.98</v>
      </c>
      <c r="P10" s="203">
        <v>2.4500000000000002</v>
      </c>
      <c r="Q10" s="203">
        <v>2.2200000000000002</v>
      </c>
      <c r="R10" s="203">
        <v>5.01</v>
      </c>
      <c r="S10" s="203">
        <v>2.86</v>
      </c>
      <c r="T10" s="203">
        <v>0</v>
      </c>
      <c r="U10" s="203">
        <v>10.81</v>
      </c>
      <c r="V10" s="203">
        <v>2.2200000000000002</v>
      </c>
      <c r="W10" s="203">
        <v>0.45</v>
      </c>
      <c r="X10" s="203">
        <v>1.47</v>
      </c>
      <c r="Y10" s="203">
        <v>0</v>
      </c>
      <c r="Z10" s="203">
        <v>19.13</v>
      </c>
      <c r="AA10" s="203">
        <v>7.82</v>
      </c>
      <c r="AB10" s="203">
        <v>0</v>
      </c>
      <c r="AC10" s="203">
        <v>0.69</v>
      </c>
      <c r="AD10" s="203">
        <v>6.82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57.6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11.39</v>
      </c>
      <c r="E11" s="203">
        <v>0</v>
      </c>
      <c r="F11" s="203">
        <v>0</v>
      </c>
      <c r="G11" s="203">
        <v>18.149999999999999</v>
      </c>
      <c r="H11" s="203">
        <v>0</v>
      </c>
      <c r="I11" s="203">
        <v>5.99</v>
      </c>
      <c r="J11" s="203">
        <v>17.62</v>
      </c>
      <c r="K11" s="203">
        <v>87.3</v>
      </c>
      <c r="L11" s="203">
        <v>31.71</v>
      </c>
      <c r="M11" s="203">
        <v>0</v>
      </c>
      <c r="N11" s="203">
        <v>1.18</v>
      </c>
      <c r="O11" s="203">
        <v>1.98</v>
      </c>
      <c r="P11" s="203">
        <v>2.4500000000000002</v>
      </c>
      <c r="Q11" s="203">
        <v>2.2200000000000002</v>
      </c>
      <c r="R11" s="203">
        <v>5.01</v>
      </c>
      <c r="S11" s="203">
        <v>2.86</v>
      </c>
      <c r="T11" s="203">
        <v>0</v>
      </c>
      <c r="U11" s="203">
        <v>10.81</v>
      </c>
      <c r="V11" s="203">
        <v>2.2200000000000002</v>
      </c>
      <c r="W11" s="203">
        <v>0.45</v>
      </c>
      <c r="X11" s="203">
        <v>1.47</v>
      </c>
      <c r="Y11" s="203">
        <v>0</v>
      </c>
      <c r="Z11" s="203">
        <v>19.13</v>
      </c>
      <c r="AA11" s="203">
        <v>7.82</v>
      </c>
      <c r="AB11" s="203">
        <v>0</v>
      </c>
      <c r="AC11" s="203">
        <v>0.69</v>
      </c>
      <c r="AD11" s="203">
        <v>6.82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57.6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11.39</v>
      </c>
      <c r="E12" s="203">
        <v>0</v>
      </c>
      <c r="F12" s="203">
        <v>0</v>
      </c>
      <c r="G12" s="203">
        <v>18.149999999999999</v>
      </c>
      <c r="H12" s="203">
        <v>0</v>
      </c>
      <c r="I12" s="203">
        <v>5.99</v>
      </c>
      <c r="J12" s="203">
        <v>17.62</v>
      </c>
      <c r="K12" s="203">
        <v>87.3</v>
      </c>
      <c r="L12" s="203">
        <v>31.71</v>
      </c>
      <c r="M12" s="203">
        <v>0</v>
      </c>
      <c r="N12" s="203">
        <v>1.18</v>
      </c>
      <c r="O12" s="203">
        <v>1.98</v>
      </c>
      <c r="P12" s="203">
        <v>2.4500000000000002</v>
      </c>
      <c r="Q12" s="203">
        <v>2.2200000000000002</v>
      </c>
      <c r="R12" s="203">
        <v>5.01</v>
      </c>
      <c r="S12" s="203">
        <v>2.86</v>
      </c>
      <c r="T12" s="203">
        <v>0</v>
      </c>
      <c r="U12" s="203">
        <v>10.81</v>
      </c>
      <c r="V12" s="203">
        <v>2.2200000000000002</v>
      </c>
      <c r="W12" s="203">
        <v>0.45</v>
      </c>
      <c r="X12" s="203">
        <v>1.47</v>
      </c>
      <c r="Y12" s="203">
        <v>0</v>
      </c>
      <c r="Z12" s="203">
        <v>19.13</v>
      </c>
      <c r="AA12" s="203">
        <v>7.82</v>
      </c>
      <c r="AB12" s="203">
        <v>0</v>
      </c>
      <c r="AC12" s="203">
        <v>0.69</v>
      </c>
      <c r="AD12" s="203">
        <v>6.82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57.6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11.39</v>
      </c>
      <c r="E13" s="203">
        <v>0</v>
      </c>
      <c r="F13" s="203">
        <v>0</v>
      </c>
      <c r="G13" s="203">
        <v>18.149999999999999</v>
      </c>
      <c r="H13" s="203">
        <v>0</v>
      </c>
      <c r="I13" s="203">
        <v>5.99</v>
      </c>
      <c r="J13" s="203">
        <v>17.62</v>
      </c>
      <c r="K13" s="203">
        <v>87.3</v>
      </c>
      <c r="L13" s="203">
        <v>31.71</v>
      </c>
      <c r="M13" s="203">
        <v>0</v>
      </c>
      <c r="N13" s="203">
        <v>1.18</v>
      </c>
      <c r="O13" s="203">
        <v>1.98</v>
      </c>
      <c r="P13" s="203">
        <v>2.4500000000000002</v>
      </c>
      <c r="Q13" s="203">
        <v>2.2200000000000002</v>
      </c>
      <c r="R13" s="203">
        <v>5.01</v>
      </c>
      <c r="S13" s="203">
        <v>2.86</v>
      </c>
      <c r="T13" s="203">
        <v>0</v>
      </c>
      <c r="U13" s="203">
        <v>10.81</v>
      </c>
      <c r="V13" s="203">
        <v>2.2200000000000002</v>
      </c>
      <c r="W13" s="203">
        <v>5.5</v>
      </c>
      <c r="X13" s="203">
        <v>1.47</v>
      </c>
      <c r="Y13" s="203">
        <v>0</v>
      </c>
      <c r="Z13" s="203">
        <v>19.13</v>
      </c>
      <c r="AA13" s="203">
        <v>7.82</v>
      </c>
      <c r="AB13" s="203">
        <v>0</v>
      </c>
      <c r="AC13" s="203">
        <v>0.69</v>
      </c>
      <c r="AD13" s="203">
        <v>6.82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57.6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11.44</v>
      </c>
      <c r="E14" s="203">
        <v>0</v>
      </c>
      <c r="F14" s="203">
        <v>0</v>
      </c>
      <c r="G14" s="203">
        <v>18.149999999999999</v>
      </c>
      <c r="H14" s="203">
        <v>0</v>
      </c>
      <c r="I14" s="203">
        <v>5.99</v>
      </c>
      <c r="J14" s="203">
        <v>17.62</v>
      </c>
      <c r="K14" s="203">
        <v>87.3</v>
      </c>
      <c r="L14" s="203">
        <v>31.71</v>
      </c>
      <c r="M14" s="203">
        <v>0</v>
      </c>
      <c r="N14" s="203">
        <v>1.18</v>
      </c>
      <c r="O14" s="203">
        <v>1.98</v>
      </c>
      <c r="P14" s="203">
        <v>2.4500000000000002</v>
      </c>
      <c r="Q14" s="203">
        <v>2.2200000000000002</v>
      </c>
      <c r="R14" s="203">
        <v>5.01</v>
      </c>
      <c r="S14" s="203">
        <v>2.86</v>
      </c>
      <c r="T14" s="203">
        <v>0</v>
      </c>
      <c r="U14" s="203">
        <v>10.81</v>
      </c>
      <c r="V14" s="203">
        <v>2.2200000000000002</v>
      </c>
      <c r="W14" s="203">
        <v>5.5</v>
      </c>
      <c r="X14" s="203">
        <v>1.47</v>
      </c>
      <c r="Y14" s="203">
        <v>0</v>
      </c>
      <c r="Z14" s="203">
        <v>19.13</v>
      </c>
      <c r="AA14" s="203">
        <v>7.82</v>
      </c>
      <c r="AB14" s="203">
        <v>0</v>
      </c>
      <c r="AC14" s="203">
        <v>0.69</v>
      </c>
      <c r="AD14" s="203">
        <v>6.82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57.6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11.44</v>
      </c>
      <c r="E15" s="203">
        <v>0</v>
      </c>
      <c r="F15" s="203">
        <v>0</v>
      </c>
      <c r="G15" s="203">
        <v>18.149999999999999</v>
      </c>
      <c r="H15" s="203">
        <v>0</v>
      </c>
      <c r="I15" s="203">
        <v>5.99</v>
      </c>
      <c r="J15" s="203">
        <v>17.62</v>
      </c>
      <c r="K15" s="203">
        <v>87.3</v>
      </c>
      <c r="L15" s="203">
        <v>31.71</v>
      </c>
      <c r="M15" s="203">
        <v>0</v>
      </c>
      <c r="N15" s="203">
        <v>1.18</v>
      </c>
      <c r="O15" s="203">
        <v>1.98</v>
      </c>
      <c r="P15" s="203">
        <v>2.4500000000000002</v>
      </c>
      <c r="Q15" s="203">
        <v>2.2200000000000002</v>
      </c>
      <c r="R15" s="203">
        <v>5.01</v>
      </c>
      <c r="S15" s="203">
        <v>2.86</v>
      </c>
      <c r="T15" s="203">
        <v>0</v>
      </c>
      <c r="U15" s="203">
        <v>10.81</v>
      </c>
      <c r="V15" s="203">
        <v>2.2200000000000002</v>
      </c>
      <c r="W15" s="203">
        <v>5.5</v>
      </c>
      <c r="X15" s="203">
        <v>1.47</v>
      </c>
      <c r="Y15" s="203">
        <v>0</v>
      </c>
      <c r="Z15" s="203">
        <v>19.13</v>
      </c>
      <c r="AA15" s="203">
        <v>7.82</v>
      </c>
      <c r="AB15" s="203">
        <v>0</v>
      </c>
      <c r="AC15" s="203">
        <v>0.69</v>
      </c>
      <c r="AD15" s="203">
        <v>6.82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57.6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11.44</v>
      </c>
      <c r="E16" s="203">
        <v>0</v>
      </c>
      <c r="F16" s="203">
        <v>0</v>
      </c>
      <c r="G16" s="203">
        <v>18.149999999999999</v>
      </c>
      <c r="H16" s="203">
        <v>0</v>
      </c>
      <c r="I16" s="203">
        <v>5.99</v>
      </c>
      <c r="J16" s="203">
        <v>17.62</v>
      </c>
      <c r="K16" s="203">
        <v>87.3</v>
      </c>
      <c r="L16" s="203">
        <v>31.71</v>
      </c>
      <c r="M16" s="203">
        <v>0</v>
      </c>
      <c r="N16" s="203">
        <v>1.18</v>
      </c>
      <c r="O16" s="203">
        <v>1.98</v>
      </c>
      <c r="P16" s="203">
        <v>2.4500000000000002</v>
      </c>
      <c r="Q16" s="203">
        <v>2.2200000000000002</v>
      </c>
      <c r="R16" s="203">
        <v>5.01</v>
      </c>
      <c r="S16" s="203">
        <v>2.86</v>
      </c>
      <c r="T16" s="203">
        <v>0</v>
      </c>
      <c r="U16" s="203">
        <v>10.81</v>
      </c>
      <c r="V16" s="203">
        <v>2.2200000000000002</v>
      </c>
      <c r="W16" s="203">
        <v>5.5</v>
      </c>
      <c r="X16" s="203">
        <v>1.47</v>
      </c>
      <c r="Y16" s="203">
        <v>0</v>
      </c>
      <c r="Z16" s="203">
        <v>19.13</v>
      </c>
      <c r="AA16" s="203">
        <v>7.82</v>
      </c>
      <c r="AB16" s="203">
        <v>0</v>
      </c>
      <c r="AC16" s="203">
        <v>0.69</v>
      </c>
      <c r="AD16" s="203">
        <v>6.82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57.6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11.44</v>
      </c>
      <c r="E17" s="203">
        <v>0</v>
      </c>
      <c r="F17" s="203">
        <v>0</v>
      </c>
      <c r="G17" s="203">
        <v>18.149999999999999</v>
      </c>
      <c r="H17" s="203">
        <v>0</v>
      </c>
      <c r="I17" s="203">
        <v>5.99</v>
      </c>
      <c r="J17" s="203">
        <v>17.62</v>
      </c>
      <c r="K17" s="203">
        <v>87.3</v>
      </c>
      <c r="L17" s="203">
        <v>31.71</v>
      </c>
      <c r="M17" s="203">
        <v>0</v>
      </c>
      <c r="N17" s="203">
        <v>1.18</v>
      </c>
      <c r="O17" s="203">
        <v>1.98</v>
      </c>
      <c r="P17" s="203">
        <v>2.4500000000000002</v>
      </c>
      <c r="Q17" s="203">
        <v>2.2200000000000002</v>
      </c>
      <c r="R17" s="203">
        <v>5.01</v>
      </c>
      <c r="S17" s="203">
        <v>2.86</v>
      </c>
      <c r="T17" s="203">
        <v>0</v>
      </c>
      <c r="U17" s="203">
        <v>10.81</v>
      </c>
      <c r="V17" s="203">
        <v>2.2200000000000002</v>
      </c>
      <c r="W17" s="203">
        <v>5.5</v>
      </c>
      <c r="X17" s="203">
        <v>1.47</v>
      </c>
      <c r="Y17" s="203">
        <v>0</v>
      </c>
      <c r="Z17" s="203">
        <v>19.13</v>
      </c>
      <c r="AA17" s="203">
        <v>7.82</v>
      </c>
      <c r="AB17" s="203">
        <v>0</v>
      </c>
      <c r="AC17" s="203">
        <v>0.69</v>
      </c>
      <c r="AD17" s="203">
        <v>6.82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57.6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11.44</v>
      </c>
      <c r="E18" s="203">
        <v>0</v>
      </c>
      <c r="F18" s="203">
        <v>0</v>
      </c>
      <c r="G18" s="203">
        <v>18.149999999999999</v>
      </c>
      <c r="H18" s="203">
        <v>0</v>
      </c>
      <c r="I18" s="203">
        <v>5.99</v>
      </c>
      <c r="J18" s="203">
        <v>17.62</v>
      </c>
      <c r="K18" s="203">
        <v>87.3</v>
      </c>
      <c r="L18" s="203">
        <v>31.71</v>
      </c>
      <c r="M18" s="203">
        <v>0</v>
      </c>
      <c r="N18" s="203">
        <v>1.18</v>
      </c>
      <c r="O18" s="203">
        <v>1.98</v>
      </c>
      <c r="P18" s="203">
        <v>2.4500000000000002</v>
      </c>
      <c r="Q18" s="203">
        <v>2.2200000000000002</v>
      </c>
      <c r="R18" s="203">
        <v>5.01</v>
      </c>
      <c r="S18" s="203">
        <v>2.86</v>
      </c>
      <c r="T18" s="203">
        <v>0</v>
      </c>
      <c r="U18" s="203">
        <v>10.81</v>
      </c>
      <c r="V18" s="203">
        <v>2.2200000000000002</v>
      </c>
      <c r="W18" s="203">
        <v>5.5</v>
      </c>
      <c r="X18" s="203">
        <v>1.47</v>
      </c>
      <c r="Y18" s="203">
        <v>0</v>
      </c>
      <c r="Z18" s="203">
        <v>19.13</v>
      </c>
      <c r="AA18" s="203">
        <v>7.82</v>
      </c>
      <c r="AB18" s="203">
        <v>0</v>
      </c>
      <c r="AC18" s="203">
        <v>0.69</v>
      </c>
      <c r="AD18" s="203">
        <v>6.82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57.6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11.44</v>
      </c>
      <c r="E19" s="203">
        <v>0</v>
      </c>
      <c r="F19" s="203">
        <v>0</v>
      </c>
      <c r="G19" s="203">
        <v>18.149999999999999</v>
      </c>
      <c r="H19" s="203">
        <v>0</v>
      </c>
      <c r="I19" s="203">
        <v>5.99</v>
      </c>
      <c r="J19" s="203">
        <v>17.62</v>
      </c>
      <c r="K19" s="203">
        <v>87.3</v>
      </c>
      <c r="L19" s="203">
        <v>31.71</v>
      </c>
      <c r="M19" s="203">
        <v>0</v>
      </c>
      <c r="N19" s="203">
        <v>1.18</v>
      </c>
      <c r="O19" s="203">
        <v>1.98</v>
      </c>
      <c r="P19" s="203">
        <v>2.4500000000000002</v>
      </c>
      <c r="Q19" s="203">
        <v>2.2200000000000002</v>
      </c>
      <c r="R19" s="203">
        <v>5.01</v>
      </c>
      <c r="S19" s="203">
        <v>2.86</v>
      </c>
      <c r="T19" s="203">
        <v>0</v>
      </c>
      <c r="U19" s="203">
        <v>10.11</v>
      </c>
      <c r="V19" s="203">
        <v>2.2200000000000002</v>
      </c>
      <c r="W19" s="203">
        <v>0.45</v>
      </c>
      <c r="X19" s="203">
        <v>1.47</v>
      </c>
      <c r="Y19" s="203">
        <v>0</v>
      </c>
      <c r="Z19" s="203">
        <v>19.13</v>
      </c>
      <c r="AA19" s="203">
        <v>7.82</v>
      </c>
      <c r="AB19" s="203">
        <v>0</v>
      </c>
      <c r="AC19" s="203">
        <v>0.46</v>
      </c>
      <c r="AD19" s="203">
        <v>6.82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57.6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11.44</v>
      </c>
      <c r="E20" s="203">
        <v>0</v>
      </c>
      <c r="F20" s="203">
        <v>0</v>
      </c>
      <c r="G20" s="203">
        <v>18.149999999999999</v>
      </c>
      <c r="H20" s="203">
        <v>0</v>
      </c>
      <c r="I20" s="203">
        <v>5.99</v>
      </c>
      <c r="J20" s="203">
        <v>17.62</v>
      </c>
      <c r="K20" s="203">
        <v>87.3</v>
      </c>
      <c r="L20" s="203">
        <v>31.71</v>
      </c>
      <c r="M20" s="203">
        <v>0</v>
      </c>
      <c r="N20" s="203">
        <v>1.18</v>
      </c>
      <c r="O20" s="203">
        <v>1.98</v>
      </c>
      <c r="P20" s="203">
        <v>2.4500000000000002</v>
      </c>
      <c r="Q20" s="203">
        <v>2.2200000000000002</v>
      </c>
      <c r="R20" s="203">
        <v>5.01</v>
      </c>
      <c r="S20" s="203">
        <v>2.86</v>
      </c>
      <c r="T20" s="203">
        <v>0</v>
      </c>
      <c r="U20" s="203">
        <v>9.59</v>
      </c>
      <c r="V20" s="203">
        <v>2.2200000000000002</v>
      </c>
      <c r="W20" s="203">
        <v>0.45</v>
      </c>
      <c r="X20" s="203">
        <v>1.47</v>
      </c>
      <c r="Y20" s="203">
        <v>0</v>
      </c>
      <c r="Z20" s="203">
        <v>19.13</v>
      </c>
      <c r="AA20" s="203">
        <v>7.82</v>
      </c>
      <c r="AB20" s="203">
        <v>0</v>
      </c>
      <c r="AC20" s="203">
        <v>0.46</v>
      </c>
      <c r="AD20" s="203">
        <v>6.82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57.6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11.49</v>
      </c>
      <c r="E21" s="203">
        <v>0</v>
      </c>
      <c r="F21" s="203">
        <v>0</v>
      </c>
      <c r="G21" s="203">
        <v>18.149999999999999</v>
      </c>
      <c r="H21" s="203">
        <v>0</v>
      </c>
      <c r="I21" s="203">
        <v>5.99</v>
      </c>
      <c r="J21" s="203">
        <v>17.62</v>
      </c>
      <c r="K21" s="203">
        <v>87.3</v>
      </c>
      <c r="L21" s="203">
        <v>31.71</v>
      </c>
      <c r="M21" s="203">
        <v>0</v>
      </c>
      <c r="N21" s="203">
        <v>1.18</v>
      </c>
      <c r="O21" s="203">
        <v>1.98</v>
      </c>
      <c r="P21" s="203">
        <v>2.4500000000000002</v>
      </c>
      <c r="Q21" s="203">
        <v>2.2200000000000002</v>
      </c>
      <c r="R21" s="203">
        <v>5.01</v>
      </c>
      <c r="S21" s="203">
        <v>2.86</v>
      </c>
      <c r="T21" s="203">
        <v>0</v>
      </c>
      <c r="U21" s="203">
        <v>9.07</v>
      </c>
      <c r="V21" s="203">
        <v>2.2200000000000002</v>
      </c>
      <c r="W21" s="203">
        <v>0.45</v>
      </c>
      <c r="X21" s="203">
        <v>1.47</v>
      </c>
      <c r="Y21" s="203">
        <v>0</v>
      </c>
      <c r="Z21" s="203">
        <v>19.13</v>
      </c>
      <c r="AA21" s="203">
        <v>7.82</v>
      </c>
      <c r="AB21" s="203">
        <v>0</v>
      </c>
      <c r="AC21" s="203">
        <v>0.46</v>
      </c>
      <c r="AD21" s="203">
        <v>6.82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57.6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11.49</v>
      </c>
      <c r="E22" s="203">
        <v>0</v>
      </c>
      <c r="F22" s="203">
        <v>0</v>
      </c>
      <c r="G22" s="203">
        <v>18.149999999999999</v>
      </c>
      <c r="H22" s="203">
        <v>0</v>
      </c>
      <c r="I22" s="203">
        <v>5.99</v>
      </c>
      <c r="J22" s="203">
        <v>17.62</v>
      </c>
      <c r="K22" s="203">
        <v>87.3</v>
      </c>
      <c r="L22" s="203">
        <v>31.71</v>
      </c>
      <c r="M22" s="203">
        <v>0</v>
      </c>
      <c r="N22" s="203">
        <v>1.18</v>
      </c>
      <c r="O22" s="203">
        <v>1.98</v>
      </c>
      <c r="P22" s="203">
        <v>2.4500000000000002</v>
      </c>
      <c r="Q22" s="203">
        <v>2.2200000000000002</v>
      </c>
      <c r="R22" s="203">
        <v>5.01</v>
      </c>
      <c r="S22" s="203">
        <v>2.86</v>
      </c>
      <c r="T22" s="203">
        <v>0</v>
      </c>
      <c r="U22" s="203">
        <v>8.5399999999999991</v>
      </c>
      <c r="V22" s="203">
        <v>2.2200000000000002</v>
      </c>
      <c r="W22" s="203">
        <v>0.45</v>
      </c>
      <c r="X22" s="203">
        <v>1.47</v>
      </c>
      <c r="Y22" s="203">
        <v>0</v>
      </c>
      <c r="Z22" s="203">
        <v>19.13</v>
      </c>
      <c r="AA22" s="203">
        <v>7.82</v>
      </c>
      <c r="AB22" s="203">
        <v>0</v>
      </c>
      <c r="AC22" s="203">
        <v>0.46</v>
      </c>
      <c r="AD22" s="203">
        <v>6.82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57.6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11.49</v>
      </c>
      <c r="E23" s="203">
        <v>0</v>
      </c>
      <c r="F23" s="203">
        <v>0</v>
      </c>
      <c r="G23" s="203">
        <v>18.149999999999999</v>
      </c>
      <c r="H23" s="203">
        <v>0</v>
      </c>
      <c r="I23" s="203">
        <v>5.99</v>
      </c>
      <c r="J23" s="203">
        <v>17.62</v>
      </c>
      <c r="K23" s="203">
        <v>87.3</v>
      </c>
      <c r="L23" s="203">
        <v>31.71</v>
      </c>
      <c r="M23" s="203">
        <v>0</v>
      </c>
      <c r="N23" s="203">
        <v>1.18</v>
      </c>
      <c r="O23" s="203">
        <v>1.98</v>
      </c>
      <c r="P23" s="203">
        <v>2.4500000000000002</v>
      </c>
      <c r="Q23" s="203">
        <v>2.2200000000000002</v>
      </c>
      <c r="R23" s="203">
        <v>5.01</v>
      </c>
      <c r="S23" s="203">
        <v>2.86</v>
      </c>
      <c r="T23" s="203">
        <v>0</v>
      </c>
      <c r="U23" s="203">
        <v>8.01</v>
      </c>
      <c r="V23" s="203">
        <v>0.18</v>
      </c>
      <c r="W23" s="203">
        <v>0.45</v>
      </c>
      <c r="X23" s="203">
        <v>1.47</v>
      </c>
      <c r="Y23" s="203">
        <v>0</v>
      </c>
      <c r="Z23" s="203">
        <v>19.61</v>
      </c>
      <c r="AA23" s="203">
        <v>7.82</v>
      </c>
      <c r="AB23" s="203">
        <v>0</v>
      </c>
      <c r="AC23" s="203">
        <v>0.46</v>
      </c>
      <c r="AD23" s="203">
        <v>6.82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57.6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11.49</v>
      </c>
      <c r="E24" s="203">
        <v>0</v>
      </c>
      <c r="F24" s="203">
        <v>0</v>
      </c>
      <c r="G24" s="203">
        <v>18.149999999999999</v>
      </c>
      <c r="H24" s="203">
        <v>0</v>
      </c>
      <c r="I24" s="203">
        <v>5.99</v>
      </c>
      <c r="J24" s="203">
        <v>17.62</v>
      </c>
      <c r="K24" s="203">
        <v>87.3</v>
      </c>
      <c r="L24" s="203">
        <v>31.71</v>
      </c>
      <c r="M24" s="203">
        <v>0</v>
      </c>
      <c r="N24" s="203">
        <v>1.18</v>
      </c>
      <c r="O24" s="203">
        <v>1.98</v>
      </c>
      <c r="P24" s="203">
        <v>2.4500000000000002</v>
      </c>
      <c r="Q24" s="203">
        <v>2.2200000000000002</v>
      </c>
      <c r="R24" s="203">
        <v>5.01</v>
      </c>
      <c r="S24" s="203">
        <v>2.86</v>
      </c>
      <c r="T24" s="203">
        <v>0</v>
      </c>
      <c r="U24" s="203">
        <v>7.49</v>
      </c>
      <c r="V24" s="203">
        <v>0.18</v>
      </c>
      <c r="W24" s="203">
        <v>0.45</v>
      </c>
      <c r="X24" s="203">
        <v>1.47</v>
      </c>
      <c r="Y24" s="203">
        <v>0</v>
      </c>
      <c r="Z24" s="203">
        <v>19.61</v>
      </c>
      <c r="AA24" s="203">
        <v>7.82</v>
      </c>
      <c r="AB24" s="203">
        <v>0</v>
      </c>
      <c r="AC24" s="203">
        <v>0.46</v>
      </c>
      <c r="AD24" s="203">
        <v>6.82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57.6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11.49</v>
      </c>
      <c r="E25" s="203">
        <v>0</v>
      </c>
      <c r="F25" s="203">
        <v>0</v>
      </c>
      <c r="G25" s="203">
        <v>18.149999999999999</v>
      </c>
      <c r="H25" s="203">
        <v>0</v>
      </c>
      <c r="I25" s="203">
        <v>5.99</v>
      </c>
      <c r="J25" s="203">
        <v>17.62</v>
      </c>
      <c r="K25" s="203">
        <v>87.3</v>
      </c>
      <c r="L25" s="203">
        <v>31.71</v>
      </c>
      <c r="M25" s="203">
        <v>0</v>
      </c>
      <c r="N25" s="203">
        <v>1.18</v>
      </c>
      <c r="O25" s="203">
        <v>1.98</v>
      </c>
      <c r="P25" s="203">
        <v>2.4500000000000002</v>
      </c>
      <c r="Q25" s="203">
        <v>0.21</v>
      </c>
      <c r="R25" s="203">
        <v>5.01</v>
      </c>
      <c r="S25" s="203">
        <v>0.34</v>
      </c>
      <c r="T25" s="203">
        <v>0</v>
      </c>
      <c r="U25" s="203">
        <v>6.97</v>
      </c>
      <c r="V25" s="203">
        <v>0.16</v>
      </c>
      <c r="W25" s="203">
        <v>0.45</v>
      </c>
      <c r="X25" s="203">
        <v>1.47</v>
      </c>
      <c r="Y25" s="203">
        <v>0</v>
      </c>
      <c r="Z25" s="203">
        <v>1.39</v>
      </c>
      <c r="AA25" s="203">
        <v>7.82</v>
      </c>
      <c r="AB25" s="203">
        <v>0</v>
      </c>
      <c r="AC25" s="203">
        <v>0.46</v>
      </c>
      <c r="AD25" s="203">
        <v>6.82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57.6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11.49</v>
      </c>
      <c r="E26" s="203">
        <v>0</v>
      </c>
      <c r="F26" s="203">
        <v>0</v>
      </c>
      <c r="G26" s="203">
        <v>18.149999999999999</v>
      </c>
      <c r="H26" s="203">
        <v>0</v>
      </c>
      <c r="I26" s="203">
        <v>5.99</v>
      </c>
      <c r="J26" s="203">
        <v>17.62</v>
      </c>
      <c r="K26" s="203">
        <v>87.3</v>
      </c>
      <c r="L26" s="203">
        <v>31.71</v>
      </c>
      <c r="M26" s="203">
        <v>0</v>
      </c>
      <c r="N26" s="203">
        <v>1.18</v>
      </c>
      <c r="O26" s="203">
        <v>1.98</v>
      </c>
      <c r="P26" s="203">
        <v>2.4500000000000002</v>
      </c>
      <c r="Q26" s="203">
        <v>0.21</v>
      </c>
      <c r="R26" s="203">
        <v>5.01</v>
      </c>
      <c r="S26" s="203">
        <v>0.26</v>
      </c>
      <c r="T26" s="203">
        <v>0</v>
      </c>
      <c r="U26" s="203">
        <v>6.45</v>
      </c>
      <c r="V26" s="203">
        <v>0.16</v>
      </c>
      <c r="W26" s="203">
        <v>0.45</v>
      </c>
      <c r="X26" s="203">
        <v>1.47</v>
      </c>
      <c r="Y26" s="203">
        <v>0</v>
      </c>
      <c r="Z26" s="203">
        <v>1.39</v>
      </c>
      <c r="AA26" s="203">
        <v>7.82</v>
      </c>
      <c r="AB26" s="203">
        <v>0</v>
      </c>
      <c r="AC26" s="203">
        <v>0.46</v>
      </c>
      <c r="AD26" s="203">
        <v>6.82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57.6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11.49</v>
      </c>
      <c r="E27" s="203">
        <v>0</v>
      </c>
      <c r="F27" s="203">
        <v>0</v>
      </c>
      <c r="G27" s="203">
        <v>18.149999999999999</v>
      </c>
      <c r="H27" s="203">
        <v>0</v>
      </c>
      <c r="I27" s="203">
        <v>5.99</v>
      </c>
      <c r="J27" s="203">
        <v>17.62</v>
      </c>
      <c r="K27" s="203">
        <v>48.86</v>
      </c>
      <c r="L27" s="203">
        <v>2.56</v>
      </c>
      <c r="M27" s="203">
        <v>0</v>
      </c>
      <c r="N27" s="203">
        <v>2.2400000000000002</v>
      </c>
      <c r="O27" s="203">
        <v>3.51</v>
      </c>
      <c r="P27" s="203">
        <v>2.4500000000000002</v>
      </c>
      <c r="Q27" s="203">
        <v>0.51</v>
      </c>
      <c r="R27" s="203">
        <v>0.75</v>
      </c>
      <c r="S27" s="203">
        <v>0.43</v>
      </c>
      <c r="T27" s="203">
        <v>0</v>
      </c>
      <c r="U27" s="203">
        <v>6.1</v>
      </c>
      <c r="V27" s="203">
        <v>0.23</v>
      </c>
      <c r="W27" s="203">
        <v>0.45</v>
      </c>
      <c r="X27" s="203">
        <v>1.48</v>
      </c>
      <c r="Y27" s="203">
        <v>0</v>
      </c>
      <c r="Z27" s="203">
        <v>1.39</v>
      </c>
      <c r="AA27" s="203">
        <v>0.9</v>
      </c>
      <c r="AB27" s="203">
        <v>0</v>
      </c>
      <c r="AC27" s="203">
        <v>0.46</v>
      </c>
      <c r="AD27" s="203">
        <v>6.82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57.6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11.55</v>
      </c>
      <c r="E28" s="203">
        <v>0</v>
      </c>
      <c r="F28" s="203">
        <v>0</v>
      </c>
      <c r="G28" s="203">
        <v>18.149999999999999</v>
      </c>
      <c r="H28" s="203">
        <v>0</v>
      </c>
      <c r="I28" s="203">
        <v>5.99</v>
      </c>
      <c r="J28" s="203">
        <v>17.62</v>
      </c>
      <c r="K28" s="203">
        <v>29.65</v>
      </c>
      <c r="L28" s="203">
        <v>2.56</v>
      </c>
      <c r="M28" s="203">
        <v>0</v>
      </c>
      <c r="N28" s="203">
        <v>1.18</v>
      </c>
      <c r="O28" s="203">
        <v>1.98</v>
      </c>
      <c r="P28" s="203">
        <v>2.57</v>
      </c>
      <c r="Q28" s="203">
        <v>0.21</v>
      </c>
      <c r="R28" s="203">
        <v>0.42</v>
      </c>
      <c r="S28" s="203">
        <v>0.26</v>
      </c>
      <c r="T28" s="203">
        <v>0</v>
      </c>
      <c r="U28" s="203">
        <v>6.1</v>
      </c>
      <c r="V28" s="203">
        <v>0.16</v>
      </c>
      <c r="W28" s="203">
        <v>0.49</v>
      </c>
      <c r="X28" s="203">
        <v>1.68</v>
      </c>
      <c r="Y28" s="203">
        <v>0</v>
      </c>
      <c r="Z28" s="203">
        <v>1.39</v>
      </c>
      <c r="AA28" s="203">
        <v>0.9</v>
      </c>
      <c r="AB28" s="203">
        <v>0</v>
      </c>
      <c r="AC28" s="203">
        <v>0.46</v>
      </c>
      <c r="AD28" s="203">
        <v>6.82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57.6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11.55</v>
      </c>
      <c r="E29" s="203">
        <v>0</v>
      </c>
      <c r="F29" s="203">
        <v>0</v>
      </c>
      <c r="G29" s="203">
        <v>17.93</v>
      </c>
      <c r="H29" s="203">
        <v>0</v>
      </c>
      <c r="I29" s="203">
        <v>5.99</v>
      </c>
      <c r="J29" s="203">
        <v>17.62</v>
      </c>
      <c r="K29" s="203">
        <v>6.43</v>
      </c>
      <c r="L29" s="203">
        <v>2.57</v>
      </c>
      <c r="M29" s="203">
        <v>0</v>
      </c>
      <c r="N29" s="203">
        <v>1.18</v>
      </c>
      <c r="O29" s="203">
        <v>1.98</v>
      </c>
      <c r="P29" s="203">
        <v>2.4500000000000002</v>
      </c>
      <c r="Q29" s="203">
        <v>0.21</v>
      </c>
      <c r="R29" s="203">
        <v>0.96</v>
      </c>
      <c r="S29" s="203">
        <v>0.26</v>
      </c>
      <c r="T29" s="203">
        <v>0</v>
      </c>
      <c r="U29" s="203">
        <v>6.1</v>
      </c>
      <c r="V29" s="203">
        <v>0.16</v>
      </c>
      <c r="W29" s="203">
        <v>0.45</v>
      </c>
      <c r="X29" s="203">
        <v>1.48</v>
      </c>
      <c r="Y29" s="203">
        <v>0</v>
      </c>
      <c r="Z29" s="203">
        <v>1.39</v>
      </c>
      <c r="AA29" s="203">
        <v>0.9</v>
      </c>
      <c r="AB29" s="203">
        <v>0</v>
      </c>
      <c r="AC29" s="203">
        <v>0.46</v>
      </c>
      <c r="AD29" s="203">
        <v>6.82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57.6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11.55</v>
      </c>
      <c r="E30" s="203">
        <v>0</v>
      </c>
      <c r="F30" s="203">
        <v>0</v>
      </c>
      <c r="G30" s="203">
        <v>17.93</v>
      </c>
      <c r="H30" s="203">
        <v>0</v>
      </c>
      <c r="I30" s="203">
        <v>5.99</v>
      </c>
      <c r="J30" s="203">
        <v>17.62</v>
      </c>
      <c r="K30" s="203">
        <v>6.43</v>
      </c>
      <c r="L30" s="203">
        <v>2.56</v>
      </c>
      <c r="M30" s="203">
        <v>0</v>
      </c>
      <c r="N30" s="203">
        <v>1.18</v>
      </c>
      <c r="O30" s="203">
        <v>1.98</v>
      </c>
      <c r="P30" s="203">
        <v>2.4500000000000002</v>
      </c>
      <c r="Q30" s="203">
        <v>0.21</v>
      </c>
      <c r="R30" s="203">
        <v>0.42</v>
      </c>
      <c r="S30" s="203">
        <v>0.26</v>
      </c>
      <c r="T30" s="203">
        <v>0</v>
      </c>
      <c r="U30" s="203">
        <v>6.1</v>
      </c>
      <c r="V30" s="203">
        <v>0.16</v>
      </c>
      <c r="W30" s="203">
        <v>0.45</v>
      </c>
      <c r="X30" s="203">
        <v>1.48</v>
      </c>
      <c r="Y30" s="203">
        <v>0</v>
      </c>
      <c r="Z30" s="203">
        <v>1.39</v>
      </c>
      <c r="AA30" s="203">
        <v>0.9</v>
      </c>
      <c r="AB30" s="203">
        <v>0</v>
      </c>
      <c r="AC30" s="203">
        <v>0.46</v>
      </c>
      <c r="AD30" s="203">
        <v>6.82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57.6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11.55</v>
      </c>
      <c r="E31" s="203">
        <v>0</v>
      </c>
      <c r="F31" s="203">
        <v>0</v>
      </c>
      <c r="G31" s="203">
        <v>17.93</v>
      </c>
      <c r="H31" s="203">
        <v>0</v>
      </c>
      <c r="I31" s="203">
        <v>5.99</v>
      </c>
      <c r="J31" s="203">
        <v>17.62</v>
      </c>
      <c r="K31" s="203">
        <v>6.43</v>
      </c>
      <c r="L31" s="203">
        <v>2.56</v>
      </c>
      <c r="M31" s="203">
        <v>0</v>
      </c>
      <c r="N31" s="203">
        <v>1.18</v>
      </c>
      <c r="O31" s="203">
        <v>1.98</v>
      </c>
      <c r="P31" s="203">
        <v>2.4500000000000002</v>
      </c>
      <c r="Q31" s="203">
        <v>0.21</v>
      </c>
      <c r="R31" s="203">
        <v>0.42</v>
      </c>
      <c r="S31" s="203">
        <v>0.26</v>
      </c>
      <c r="T31" s="203">
        <v>0</v>
      </c>
      <c r="U31" s="203">
        <v>6.1</v>
      </c>
      <c r="V31" s="203">
        <v>0.16</v>
      </c>
      <c r="W31" s="203">
        <v>0.45</v>
      </c>
      <c r="X31" s="203">
        <v>1.48</v>
      </c>
      <c r="Y31" s="203">
        <v>0</v>
      </c>
      <c r="Z31" s="203">
        <v>1.39</v>
      </c>
      <c r="AA31" s="203">
        <v>0.9</v>
      </c>
      <c r="AB31" s="203">
        <v>0</v>
      </c>
      <c r="AC31" s="203">
        <v>0.46</v>
      </c>
      <c r="AD31" s="203">
        <v>6.82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57.6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11.55</v>
      </c>
      <c r="E32" s="203">
        <v>0</v>
      </c>
      <c r="F32" s="203">
        <v>0</v>
      </c>
      <c r="G32" s="203">
        <v>17.93</v>
      </c>
      <c r="H32" s="203">
        <v>0</v>
      </c>
      <c r="I32" s="203">
        <v>5.99</v>
      </c>
      <c r="J32" s="203">
        <v>17.62</v>
      </c>
      <c r="K32" s="203">
        <v>6.44</v>
      </c>
      <c r="L32" s="203">
        <v>2.56</v>
      </c>
      <c r="M32" s="203">
        <v>0</v>
      </c>
      <c r="N32" s="203">
        <v>1.18</v>
      </c>
      <c r="O32" s="203">
        <v>1.98</v>
      </c>
      <c r="P32" s="203">
        <v>2.4500000000000002</v>
      </c>
      <c r="Q32" s="203">
        <v>0.21</v>
      </c>
      <c r="R32" s="203">
        <v>0.42</v>
      </c>
      <c r="S32" s="203">
        <v>0.26</v>
      </c>
      <c r="T32" s="203">
        <v>0</v>
      </c>
      <c r="U32" s="203">
        <v>6.1</v>
      </c>
      <c r="V32" s="203">
        <v>0.16</v>
      </c>
      <c r="W32" s="203">
        <v>0.45</v>
      </c>
      <c r="X32" s="203">
        <v>1.48</v>
      </c>
      <c r="Y32" s="203">
        <v>0</v>
      </c>
      <c r="Z32" s="203">
        <v>1.39</v>
      </c>
      <c r="AA32" s="203">
        <v>0.9</v>
      </c>
      <c r="AB32" s="203">
        <v>0</v>
      </c>
      <c r="AC32" s="203">
        <v>0.46</v>
      </c>
      <c r="AD32" s="203">
        <v>6.82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57.6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11.55</v>
      </c>
      <c r="E33" s="203">
        <v>0</v>
      </c>
      <c r="F33" s="203">
        <v>0</v>
      </c>
      <c r="G33" s="203">
        <v>17.93</v>
      </c>
      <c r="H33" s="203">
        <v>0</v>
      </c>
      <c r="I33" s="203">
        <v>5.99</v>
      </c>
      <c r="J33" s="203">
        <v>17.62</v>
      </c>
      <c r="K33" s="203">
        <v>6.44</v>
      </c>
      <c r="L33" s="203">
        <v>2.56</v>
      </c>
      <c r="M33" s="203">
        <v>0</v>
      </c>
      <c r="N33" s="203">
        <v>1.18</v>
      </c>
      <c r="O33" s="203">
        <v>1.98</v>
      </c>
      <c r="P33" s="203">
        <v>2.4500000000000002</v>
      </c>
      <c r="Q33" s="203">
        <v>0.21</v>
      </c>
      <c r="R33" s="203">
        <v>0.42</v>
      </c>
      <c r="S33" s="203">
        <v>0.26</v>
      </c>
      <c r="T33" s="203">
        <v>0</v>
      </c>
      <c r="U33" s="203">
        <v>6.1</v>
      </c>
      <c r="V33" s="203">
        <v>0.16</v>
      </c>
      <c r="W33" s="203">
        <v>0.45</v>
      </c>
      <c r="X33" s="203">
        <v>1.48</v>
      </c>
      <c r="Y33" s="203">
        <v>0</v>
      </c>
      <c r="Z33" s="203">
        <v>1.39</v>
      </c>
      <c r="AA33" s="203">
        <v>0.9</v>
      </c>
      <c r="AB33" s="203">
        <v>0</v>
      </c>
      <c r="AC33" s="203">
        <v>0.46</v>
      </c>
      <c r="AD33" s="203">
        <v>6.82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57.6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11.55</v>
      </c>
      <c r="E34" s="203">
        <v>0</v>
      </c>
      <c r="F34" s="203">
        <v>0</v>
      </c>
      <c r="G34" s="203">
        <v>17.93</v>
      </c>
      <c r="H34" s="203">
        <v>0</v>
      </c>
      <c r="I34" s="203">
        <v>5.99</v>
      </c>
      <c r="J34" s="203">
        <v>17.62</v>
      </c>
      <c r="K34" s="203">
        <v>6.44</v>
      </c>
      <c r="L34" s="203">
        <v>2.56</v>
      </c>
      <c r="M34" s="203">
        <v>0</v>
      </c>
      <c r="N34" s="203">
        <v>1.18</v>
      </c>
      <c r="O34" s="203">
        <v>1.98</v>
      </c>
      <c r="P34" s="203">
        <v>2.4500000000000002</v>
      </c>
      <c r="Q34" s="203">
        <v>0.21</v>
      </c>
      <c r="R34" s="203">
        <v>0.42</v>
      </c>
      <c r="S34" s="203">
        <v>0.26</v>
      </c>
      <c r="T34" s="203">
        <v>0</v>
      </c>
      <c r="U34" s="203">
        <v>6.1</v>
      </c>
      <c r="V34" s="203">
        <v>0.16</v>
      </c>
      <c r="W34" s="203">
        <v>0.45</v>
      </c>
      <c r="X34" s="203">
        <v>1.48</v>
      </c>
      <c r="Y34" s="203">
        <v>0</v>
      </c>
      <c r="Z34" s="203">
        <v>1.39</v>
      </c>
      <c r="AA34" s="203">
        <v>0.9</v>
      </c>
      <c r="AB34" s="203">
        <v>0</v>
      </c>
      <c r="AC34" s="203">
        <v>0.46</v>
      </c>
      <c r="AD34" s="203">
        <v>6.82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57.6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11.55</v>
      </c>
      <c r="E35" s="203">
        <v>0</v>
      </c>
      <c r="F35" s="203">
        <v>0</v>
      </c>
      <c r="G35" s="203">
        <v>17.93</v>
      </c>
      <c r="H35" s="203">
        <v>0</v>
      </c>
      <c r="I35" s="203">
        <v>5.99</v>
      </c>
      <c r="J35" s="203">
        <v>17.62</v>
      </c>
      <c r="K35" s="203">
        <v>6.44</v>
      </c>
      <c r="L35" s="203">
        <v>2.56</v>
      </c>
      <c r="M35" s="203">
        <v>0</v>
      </c>
      <c r="N35" s="203">
        <v>1.18</v>
      </c>
      <c r="O35" s="203">
        <v>1.98</v>
      </c>
      <c r="P35" s="203">
        <v>2.4500000000000002</v>
      </c>
      <c r="Q35" s="203">
        <v>0.21</v>
      </c>
      <c r="R35" s="203">
        <v>0.42</v>
      </c>
      <c r="S35" s="203">
        <v>0.26</v>
      </c>
      <c r="T35" s="203">
        <v>0</v>
      </c>
      <c r="U35" s="203">
        <v>6.1</v>
      </c>
      <c r="V35" s="203">
        <v>0.16</v>
      </c>
      <c r="W35" s="203">
        <v>0.45</v>
      </c>
      <c r="X35" s="203">
        <v>1.48</v>
      </c>
      <c r="Y35" s="203">
        <v>0</v>
      </c>
      <c r="Z35" s="203">
        <v>1.39</v>
      </c>
      <c r="AA35" s="203">
        <v>0.9</v>
      </c>
      <c r="AB35" s="203">
        <v>0</v>
      </c>
      <c r="AC35" s="203">
        <v>0.46</v>
      </c>
      <c r="AD35" s="203">
        <v>6.82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57.6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11.55</v>
      </c>
      <c r="E36" s="203">
        <v>0</v>
      </c>
      <c r="F36" s="203">
        <v>0</v>
      </c>
      <c r="G36" s="203">
        <v>17.93</v>
      </c>
      <c r="H36" s="203">
        <v>0</v>
      </c>
      <c r="I36" s="203">
        <v>5.99</v>
      </c>
      <c r="J36" s="203">
        <v>17.62</v>
      </c>
      <c r="K36" s="203">
        <v>6.44</v>
      </c>
      <c r="L36" s="203">
        <v>2.56</v>
      </c>
      <c r="M36" s="203">
        <v>0</v>
      </c>
      <c r="N36" s="203">
        <v>1.18</v>
      </c>
      <c r="O36" s="203">
        <v>1.98</v>
      </c>
      <c r="P36" s="203">
        <v>2.4500000000000002</v>
      </c>
      <c r="Q36" s="203">
        <v>0.21</v>
      </c>
      <c r="R36" s="203">
        <v>0.42</v>
      </c>
      <c r="S36" s="203">
        <v>0.26</v>
      </c>
      <c r="T36" s="203">
        <v>0</v>
      </c>
      <c r="U36" s="203">
        <v>6.1</v>
      </c>
      <c r="V36" s="203">
        <v>0.16</v>
      </c>
      <c r="W36" s="203">
        <v>0.45</v>
      </c>
      <c r="X36" s="203">
        <v>1.48</v>
      </c>
      <c r="Y36" s="203">
        <v>0</v>
      </c>
      <c r="Z36" s="203">
        <v>1.39</v>
      </c>
      <c r="AA36" s="203">
        <v>0.9</v>
      </c>
      <c r="AB36" s="203">
        <v>0</v>
      </c>
      <c r="AC36" s="203">
        <v>0.46</v>
      </c>
      <c r="AD36" s="203">
        <v>6.82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57.6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11.49</v>
      </c>
      <c r="E37" s="203">
        <v>0</v>
      </c>
      <c r="F37" s="203">
        <v>0</v>
      </c>
      <c r="G37" s="203">
        <v>17.93</v>
      </c>
      <c r="H37" s="203">
        <v>0</v>
      </c>
      <c r="I37" s="203">
        <v>5.99</v>
      </c>
      <c r="J37" s="203">
        <v>17.62</v>
      </c>
      <c r="K37" s="203">
        <v>6.44</v>
      </c>
      <c r="L37" s="203">
        <v>2.56</v>
      </c>
      <c r="M37" s="203">
        <v>0</v>
      </c>
      <c r="N37" s="203">
        <v>1.18</v>
      </c>
      <c r="O37" s="203">
        <v>1.98</v>
      </c>
      <c r="P37" s="203">
        <v>2.4500000000000002</v>
      </c>
      <c r="Q37" s="203">
        <v>0.21</v>
      </c>
      <c r="R37" s="203">
        <v>0.42</v>
      </c>
      <c r="S37" s="203">
        <v>0.26</v>
      </c>
      <c r="T37" s="203">
        <v>0</v>
      </c>
      <c r="U37" s="203">
        <v>6.1</v>
      </c>
      <c r="V37" s="203">
        <v>0.16</v>
      </c>
      <c r="W37" s="203">
        <v>0.45</v>
      </c>
      <c r="X37" s="203">
        <v>1.48</v>
      </c>
      <c r="Y37" s="203">
        <v>0</v>
      </c>
      <c r="Z37" s="203">
        <v>1.39</v>
      </c>
      <c r="AA37" s="203">
        <v>0.9</v>
      </c>
      <c r="AB37" s="203">
        <v>0</v>
      </c>
      <c r="AC37" s="203">
        <v>0.46</v>
      </c>
      <c r="AD37" s="203">
        <v>6.82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57.6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11.44</v>
      </c>
      <c r="E38" s="203">
        <v>0</v>
      </c>
      <c r="F38" s="203">
        <v>0</v>
      </c>
      <c r="G38" s="203">
        <v>17.93</v>
      </c>
      <c r="H38" s="203">
        <v>0</v>
      </c>
      <c r="I38" s="203">
        <v>5.99</v>
      </c>
      <c r="J38" s="203">
        <v>17.62</v>
      </c>
      <c r="K38" s="203">
        <v>6.44</v>
      </c>
      <c r="L38" s="203">
        <v>2.56</v>
      </c>
      <c r="M38" s="203">
        <v>0</v>
      </c>
      <c r="N38" s="203">
        <v>1.18</v>
      </c>
      <c r="O38" s="203">
        <v>1.98</v>
      </c>
      <c r="P38" s="203">
        <v>2.4500000000000002</v>
      </c>
      <c r="Q38" s="203">
        <v>0.21</v>
      </c>
      <c r="R38" s="203">
        <v>0.42</v>
      </c>
      <c r="S38" s="203">
        <v>0.26</v>
      </c>
      <c r="T38" s="203">
        <v>0</v>
      </c>
      <c r="U38" s="203">
        <v>6.1</v>
      </c>
      <c r="V38" s="203">
        <v>0.16</v>
      </c>
      <c r="W38" s="203">
        <v>0.45</v>
      </c>
      <c r="X38" s="203">
        <v>1.48</v>
      </c>
      <c r="Y38" s="203">
        <v>0</v>
      </c>
      <c r="Z38" s="203">
        <v>1.39</v>
      </c>
      <c r="AA38" s="203">
        <v>0.9</v>
      </c>
      <c r="AB38" s="203">
        <v>0</v>
      </c>
      <c r="AC38" s="203">
        <v>0.46</v>
      </c>
      <c r="AD38" s="203">
        <v>6.82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57.6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11.39</v>
      </c>
      <c r="E39" s="203">
        <v>0</v>
      </c>
      <c r="F39" s="203">
        <v>0</v>
      </c>
      <c r="G39" s="203">
        <v>17.93</v>
      </c>
      <c r="H39" s="203">
        <v>0</v>
      </c>
      <c r="I39" s="203">
        <v>5.99</v>
      </c>
      <c r="J39" s="203">
        <v>17.62</v>
      </c>
      <c r="K39" s="203">
        <v>6.44</v>
      </c>
      <c r="L39" s="203">
        <v>2.64</v>
      </c>
      <c r="M39" s="203">
        <v>0</v>
      </c>
      <c r="N39" s="203">
        <v>1.18</v>
      </c>
      <c r="O39" s="203">
        <v>1.98</v>
      </c>
      <c r="P39" s="203">
        <v>2.4500000000000002</v>
      </c>
      <c r="Q39" s="203">
        <v>0.21</v>
      </c>
      <c r="R39" s="203">
        <v>0.42</v>
      </c>
      <c r="S39" s="203">
        <v>0.26</v>
      </c>
      <c r="T39" s="203">
        <v>0</v>
      </c>
      <c r="U39" s="203">
        <v>6.1</v>
      </c>
      <c r="V39" s="203">
        <v>0.16</v>
      </c>
      <c r="W39" s="203">
        <v>0.45</v>
      </c>
      <c r="X39" s="203">
        <v>1.48</v>
      </c>
      <c r="Y39" s="203">
        <v>0</v>
      </c>
      <c r="Z39" s="203">
        <v>1.39</v>
      </c>
      <c r="AA39" s="203">
        <v>0.9</v>
      </c>
      <c r="AB39" s="203">
        <v>0</v>
      </c>
      <c r="AC39" s="203">
        <v>0.69</v>
      </c>
      <c r="AD39" s="203">
        <v>6.82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57.6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11.39</v>
      </c>
      <c r="E40" s="203">
        <v>0</v>
      </c>
      <c r="F40" s="203">
        <v>0</v>
      </c>
      <c r="G40" s="203">
        <v>17.93</v>
      </c>
      <c r="H40" s="203">
        <v>0</v>
      </c>
      <c r="I40" s="203">
        <v>5.99</v>
      </c>
      <c r="J40" s="203">
        <v>17.62</v>
      </c>
      <c r="K40" s="203">
        <v>6.44</v>
      </c>
      <c r="L40" s="203">
        <v>2.64</v>
      </c>
      <c r="M40" s="203">
        <v>0</v>
      </c>
      <c r="N40" s="203">
        <v>1.18</v>
      </c>
      <c r="O40" s="203">
        <v>1.98</v>
      </c>
      <c r="P40" s="203">
        <v>2.4500000000000002</v>
      </c>
      <c r="Q40" s="203">
        <v>0.21</v>
      </c>
      <c r="R40" s="203">
        <v>0.42</v>
      </c>
      <c r="S40" s="203">
        <v>0.26</v>
      </c>
      <c r="T40" s="203">
        <v>0</v>
      </c>
      <c r="U40" s="203">
        <v>6.1</v>
      </c>
      <c r="V40" s="203">
        <v>0.16</v>
      </c>
      <c r="W40" s="203">
        <v>0.45</v>
      </c>
      <c r="X40" s="203">
        <v>1.48</v>
      </c>
      <c r="Y40" s="203">
        <v>0</v>
      </c>
      <c r="Z40" s="203">
        <v>1.39</v>
      </c>
      <c r="AA40" s="203">
        <v>0.9</v>
      </c>
      <c r="AB40" s="203">
        <v>0</v>
      </c>
      <c r="AC40" s="203">
        <v>0.69</v>
      </c>
      <c r="AD40" s="203">
        <v>6.82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57.6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11.34</v>
      </c>
      <c r="E41" s="203">
        <v>0</v>
      </c>
      <c r="F41" s="203">
        <v>0</v>
      </c>
      <c r="G41" s="203">
        <v>17.93</v>
      </c>
      <c r="H41" s="203">
        <v>0</v>
      </c>
      <c r="I41" s="203">
        <v>5.99</v>
      </c>
      <c r="J41" s="203">
        <v>17.62</v>
      </c>
      <c r="K41" s="203">
        <v>6.43</v>
      </c>
      <c r="L41" s="203">
        <v>2.5499999999999998</v>
      </c>
      <c r="M41" s="203">
        <v>0</v>
      </c>
      <c r="N41" s="203">
        <v>1.18</v>
      </c>
      <c r="O41" s="203">
        <v>1.98</v>
      </c>
      <c r="P41" s="203">
        <v>2.4500000000000002</v>
      </c>
      <c r="Q41" s="203">
        <v>0.21</v>
      </c>
      <c r="R41" s="203">
        <v>0.42</v>
      </c>
      <c r="S41" s="203">
        <v>0.26</v>
      </c>
      <c r="T41" s="203">
        <v>0</v>
      </c>
      <c r="U41" s="203">
        <v>6.1</v>
      </c>
      <c r="V41" s="203">
        <v>0.16</v>
      </c>
      <c r="W41" s="203">
        <v>0.45</v>
      </c>
      <c r="X41" s="203">
        <v>1.48</v>
      </c>
      <c r="Y41" s="203">
        <v>0</v>
      </c>
      <c r="Z41" s="203">
        <v>1.39</v>
      </c>
      <c r="AA41" s="203">
        <v>0.9</v>
      </c>
      <c r="AB41" s="203">
        <v>0</v>
      </c>
      <c r="AC41" s="203">
        <v>0.69</v>
      </c>
      <c r="AD41" s="203">
        <v>6.82</v>
      </c>
      <c r="AE41" s="203">
        <v>0</v>
      </c>
      <c r="AF41" s="203">
        <v>0</v>
      </c>
      <c r="AG41" s="203">
        <v>24.11</v>
      </c>
      <c r="AH41" s="203">
        <v>3.21</v>
      </c>
      <c r="AI41" s="203">
        <v>28.93</v>
      </c>
      <c r="AJ41" s="203">
        <v>0</v>
      </c>
      <c r="AK41" s="203">
        <v>57.6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11.28</v>
      </c>
      <c r="E42" s="203">
        <v>0</v>
      </c>
      <c r="F42" s="203">
        <v>0</v>
      </c>
      <c r="G42" s="203">
        <v>17.93</v>
      </c>
      <c r="H42" s="203">
        <v>0</v>
      </c>
      <c r="I42" s="203">
        <v>5.99</v>
      </c>
      <c r="J42" s="203">
        <v>17.62</v>
      </c>
      <c r="K42" s="203">
        <v>6.44</v>
      </c>
      <c r="L42" s="203">
        <v>2.5499999999999998</v>
      </c>
      <c r="M42" s="203">
        <v>0</v>
      </c>
      <c r="N42" s="203">
        <v>1.18</v>
      </c>
      <c r="O42" s="203">
        <v>1.98</v>
      </c>
      <c r="P42" s="203">
        <v>2.4500000000000002</v>
      </c>
      <c r="Q42" s="203">
        <v>0.21</v>
      </c>
      <c r="R42" s="203">
        <v>0.42</v>
      </c>
      <c r="S42" s="203">
        <v>0.26</v>
      </c>
      <c r="T42" s="203">
        <v>0</v>
      </c>
      <c r="U42" s="203">
        <v>6.1</v>
      </c>
      <c r="V42" s="203">
        <v>0.16</v>
      </c>
      <c r="W42" s="203">
        <v>0.45</v>
      </c>
      <c r="X42" s="203">
        <v>1.48</v>
      </c>
      <c r="Y42" s="203">
        <v>0</v>
      </c>
      <c r="Z42" s="203">
        <v>1.39</v>
      </c>
      <c r="AA42" s="203">
        <v>0.9</v>
      </c>
      <c r="AB42" s="203">
        <v>0</v>
      </c>
      <c r="AC42" s="203">
        <v>0.69</v>
      </c>
      <c r="AD42" s="203">
        <v>6.82</v>
      </c>
      <c r="AE42" s="203">
        <v>0</v>
      </c>
      <c r="AF42" s="203">
        <v>0</v>
      </c>
      <c r="AG42" s="203">
        <v>24.11</v>
      </c>
      <c r="AH42" s="203">
        <v>3.21</v>
      </c>
      <c r="AI42" s="203">
        <v>28.93</v>
      </c>
      <c r="AJ42" s="203">
        <v>0</v>
      </c>
      <c r="AK42" s="203">
        <v>57.6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11.25</v>
      </c>
      <c r="E43" s="203">
        <v>0</v>
      </c>
      <c r="F43" s="203">
        <v>0</v>
      </c>
      <c r="G43" s="203">
        <v>17.93</v>
      </c>
      <c r="H43" s="203">
        <v>0</v>
      </c>
      <c r="I43" s="203">
        <v>5.99</v>
      </c>
      <c r="J43" s="203">
        <v>17.62</v>
      </c>
      <c r="K43" s="203">
        <v>6.43</v>
      </c>
      <c r="L43" s="203">
        <v>2.5499999999999998</v>
      </c>
      <c r="M43" s="203">
        <v>0</v>
      </c>
      <c r="N43" s="203">
        <v>1.18</v>
      </c>
      <c r="O43" s="203">
        <v>1.98</v>
      </c>
      <c r="P43" s="203">
        <v>2.4500000000000002</v>
      </c>
      <c r="Q43" s="203">
        <v>0.21</v>
      </c>
      <c r="R43" s="203">
        <v>0.42</v>
      </c>
      <c r="S43" s="203">
        <v>0.26</v>
      </c>
      <c r="T43" s="203">
        <v>0</v>
      </c>
      <c r="U43" s="203">
        <v>6.1</v>
      </c>
      <c r="V43" s="203">
        <v>0.16</v>
      </c>
      <c r="W43" s="203">
        <v>0.45</v>
      </c>
      <c r="X43" s="203">
        <v>1.48</v>
      </c>
      <c r="Y43" s="203">
        <v>0</v>
      </c>
      <c r="Z43" s="203">
        <v>1.39</v>
      </c>
      <c r="AA43" s="203">
        <v>0.9</v>
      </c>
      <c r="AB43" s="203">
        <v>0</v>
      </c>
      <c r="AC43" s="203">
        <v>0.69</v>
      </c>
      <c r="AD43" s="203">
        <v>6.82</v>
      </c>
      <c r="AE43" s="203">
        <v>0</v>
      </c>
      <c r="AF43" s="203">
        <v>0</v>
      </c>
      <c r="AG43" s="203">
        <v>24.11</v>
      </c>
      <c r="AH43" s="203">
        <v>6.43</v>
      </c>
      <c r="AI43" s="203">
        <v>28.93</v>
      </c>
      <c r="AJ43" s="203">
        <v>0</v>
      </c>
      <c r="AK43" s="203">
        <v>57.6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11.25</v>
      </c>
      <c r="E44" s="203">
        <v>0</v>
      </c>
      <c r="F44" s="203">
        <v>0</v>
      </c>
      <c r="G44" s="203">
        <v>17.93</v>
      </c>
      <c r="H44" s="203">
        <v>0</v>
      </c>
      <c r="I44" s="203">
        <v>5.99</v>
      </c>
      <c r="J44" s="203">
        <v>17.62</v>
      </c>
      <c r="K44" s="203">
        <v>6.43</v>
      </c>
      <c r="L44" s="203">
        <v>2.5499999999999998</v>
      </c>
      <c r="M44" s="203">
        <v>0</v>
      </c>
      <c r="N44" s="203">
        <v>1.18</v>
      </c>
      <c r="O44" s="203">
        <v>1.98</v>
      </c>
      <c r="P44" s="203">
        <v>2.4500000000000002</v>
      </c>
      <c r="Q44" s="203">
        <v>0.21</v>
      </c>
      <c r="R44" s="203">
        <v>0.42</v>
      </c>
      <c r="S44" s="203">
        <v>0.26</v>
      </c>
      <c r="T44" s="203">
        <v>0</v>
      </c>
      <c r="U44" s="203">
        <v>6.1</v>
      </c>
      <c r="V44" s="203">
        <v>0.16</v>
      </c>
      <c r="W44" s="203">
        <v>0.45</v>
      </c>
      <c r="X44" s="203">
        <v>1.48</v>
      </c>
      <c r="Y44" s="203">
        <v>0</v>
      </c>
      <c r="Z44" s="203">
        <v>1.39</v>
      </c>
      <c r="AA44" s="203">
        <v>0.9</v>
      </c>
      <c r="AB44" s="203">
        <v>0</v>
      </c>
      <c r="AC44" s="203">
        <v>0.69</v>
      </c>
      <c r="AD44" s="203">
        <v>6.82</v>
      </c>
      <c r="AE44" s="203">
        <v>0</v>
      </c>
      <c r="AF44" s="203">
        <v>0</v>
      </c>
      <c r="AG44" s="203">
        <v>24.11</v>
      </c>
      <c r="AH44" s="203">
        <v>6.43</v>
      </c>
      <c r="AI44" s="203">
        <v>28.93</v>
      </c>
      <c r="AJ44" s="203">
        <v>0</v>
      </c>
      <c r="AK44" s="203">
        <v>57.6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11.2</v>
      </c>
      <c r="E45" s="203">
        <v>0</v>
      </c>
      <c r="F45" s="203">
        <v>0</v>
      </c>
      <c r="G45" s="203">
        <v>17.93</v>
      </c>
      <c r="H45" s="203">
        <v>0</v>
      </c>
      <c r="I45" s="203">
        <v>5.99</v>
      </c>
      <c r="J45" s="203">
        <v>17.62</v>
      </c>
      <c r="K45" s="203">
        <v>6.43</v>
      </c>
      <c r="L45" s="203">
        <v>2.5499999999999998</v>
      </c>
      <c r="M45" s="203">
        <v>0</v>
      </c>
      <c r="N45" s="203">
        <v>1.18</v>
      </c>
      <c r="O45" s="203">
        <v>1.98</v>
      </c>
      <c r="P45" s="203">
        <v>2.4500000000000002</v>
      </c>
      <c r="Q45" s="203">
        <v>0.21</v>
      </c>
      <c r="R45" s="203">
        <v>0.42</v>
      </c>
      <c r="S45" s="203">
        <v>0.26</v>
      </c>
      <c r="T45" s="203">
        <v>0</v>
      </c>
      <c r="U45" s="203">
        <v>6.1</v>
      </c>
      <c r="V45" s="203">
        <v>0.16</v>
      </c>
      <c r="W45" s="203">
        <v>0.45</v>
      </c>
      <c r="X45" s="203">
        <v>1.48</v>
      </c>
      <c r="Y45" s="203">
        <v>0</v>
      </c>
      <c r="Z45" s="203">
        <v>1.39</v>
      </c>
      <c r="AA45" s="203">
        <v>0.9</v>
      </c>
      <c r="AB45" s="203">
        <v>0</v>
      </c>
      <c r="AC45" s="203">
        <v>0.69</v>
      </c>
      <c r="AD45" s="203">
        <v>6.82</v>
      </c>
      <c r="AE45" s="203">
        <v>0</v>
      </c>
      <c r="AF45" s="203">
        <v>0</v>
      </c>
      <c r="AG45" s="203">
        <v>24.11</v>
      </c>
      <c r="AH45" s="203">
        <v>9.64</v>
      </c>
      <c r="AI45" s="203">
        <v>28.93</v>
      </c>
      <c r="AJ45" s="203">
        <v>0</v>
      </c>
      <c r="AK45" s="203">
        <v>57.6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11.15</v>
      </c>
      <c r="E46" s="203">
        <v>0</v>
      </c>
      <c r="F46" s="203">
        <v>0</v>
      </c>
      <c r="G46" s="203">
        <v>17.93</v>
      </c>
      <c r="H46" s="203">
        <v>0</v>
      </c>
      <c r="I46" s="203">
        <v>5.99</v>
      </c>
      <c r="J46" s="203">
        <v>17.62</v>
      </c>
      <c r="K46" s="203">
        <v>6.43</v>
      </c>
      <c r="L46" s="203">
        <v>2.5499999999999998</v>
      </c>
      <c r="M46" s="203">
        <v>0</v>
      </c>
      <c r="N46" s="203">
        <v>1.18</v>
      </c>
      <c r="O46" s="203">
        <v>1.98</v>
      </c>
      <c r="P46" s="203">
        <v>2.4500000000000002</v>
      </c>
      <c r="Q46" s="203">
        <v>0.21</v>
      </c>
      <c r="R46" s="203">
        <v>0.42</v>
      </c>
      <c r="S46" s="203">
        <v>0.26</v>
      </c>
      <c r="T46" s="203">
        <v>0</v>
      </c>
      <c r="U46" s="203">
        <v>6.1</v>
      </c>
      <c r="V46" s="203">
        <v>0.16</v>
      </c>
      <c r="W46" s="203">
        <v>0.45</v>
      </c>
      <c r="X46" s="203">
        <v>1.48</v>
      </c>
      <c r="Y46" s="203">
        <v>0</v>
      </c>
      <c r="Z46" s="203">
        <v>1.39</v>
      </c>
      <c r="AA46" s="203">
        <v>0.9</v>
      </c>
      <c r="AB46" s="203">
        <v>0</v>
      </c>
      <c r="AC46" s="203">
        <v>0.69</v>
      </c>
      <c r="AD46" s="203">
        <v>6.82</v>
      </c>
      <c r="AE46" s="203">
        <v>0</v>
      </c>
      <c r="AF46" s="203">
        <v>0</v>
      </c>
      <c r="AG46" s="203">
        <v>24.11</v>
      </c>
      <c r="AH46" s="203">
        <v>12.86</v>
      </c>
      <c r="AI46" s="203">
        <v>28.93</v>
      </c>
      <c r="AJ46" s="203">
        <v>0</v>
      </c>
      <c r="AK46" s="203">
        <v>57.6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11.09</v>
      </c>
      <c r="E47" s="203">
        <v>0</v>
      </c>
      <c r="F47" s="203">
        <v>0</v>
      </c>
      <c r="G47" s="203">
        <v>17.93</v>
      </c>
      <c r="H47" s="203">
        <v>0</v>
      </c>
      <c r="I47" s="203">
        <v>5.99</v>
      </c>
      <c r="J47" s="203">
        <v>17.62</v>
      </c>
      <c r="K47" s="203">
        <v>48.86</v>
      </c>
      <c r="L47" s="203">
        <v>10.8</v>
      </c>
      <c r="M47" s="203">
        <v>0</v>
      </c>
      <c r="N47" s="203">
        <v>1.18</v>
      </c>
      <c r="O47" s="203">
        <v>1.98</v>
      </c>
      <c r="P47" s="203">
        <v>2.4500000000000002</v>
      </c>
      <c r="Q47" s="203">
        <v>0.21</v>
      </c>
      <c r="R47" s="203">
        <v>0.42</v>
      </c>
      <c r="S47" s="203">
        <v>0.26</v>
      </c>
      <c r="T47" s="203">
        <v>0</v>
      </c>
      <c r="U47" s="203">
        <v>6.1</v>
      </c>
      <c r="V47" s="203">
        <v>0.16</v>
      </c>
      <c r="W47" s="203">
        <v>0.45</v>
      </c>
      <c r="X47" s="203">
        <v>1.48</v>
      </c>
      <c r="Y47" s="203">
        <v>0</v>
      </c>
      <c r="Z47" s="203">
        <v>1.39</v>
      </c>
      <c r="AA47" s="203">
        <v>0.9</v>
      </c>
      <c r="AB47" s="203">
        <v>0</v>
      </c>
      <c r="AC47" s="203">
        <v>0.69</v>
      </c>
      <c r="AD47" s="203">
        <v>6.82</v>
      </c>
      <c r="AE47" s="203">
        <v>0</v>
      </c>
      <c r="AF47" s="203">
        <v>0</v>
      </c>
      <c r="AG47" s="203">
        <v>24.11</v>
      </c>
      <c r="AH47" s="203">
        <v>12.86</v>
      </c>
      <c r="AI47" s="203">
        <v>28.93</v>
      </c>
      <c r="AJ47" s="203">
        <v>0</v>
      </c>
      <c r="AK47" s="203">
        <v>57.6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11.09</v>
      </c>
      <c r="E48" s="203">
        <v>0</v>
      </c>
      <c r="F48" s="203">
        <v>0</v>
      </c>
      <c r="G48" s="203">
        <v>17.93</v>
      </c>
      <c r="H48" s="203">
        <v>0</v>
      </c>
      <c r="I48" s="203">
        <v>5.99</v>
      </c>
      <c r="J48" s="203">
        <v>17.62</v>
      </c>
      <c r="K48" s="203">
        <v>87.3</v>
      </c>
      <c r="L48" s="203">
        <v>31.71</v>
      </c>
      <c r="M48" s="203">
        <v>0</v>
      </c>
      <c r="N48" s="203">
        <v>1.18</v>
      </c>
      <c r="O48" s="203">
        <v>1.98</v>
      </c>
      <c r="P48" s="203">
        <v>2.4500000000000002</v>
      </c>
      <c r="Q48" s="203">
        <v>0.21</v>
      </c>
      <c r="R48" s="203">
        <v>0.42</v>
      </c>
      <c r="S48" s="203">
        <v>0.26</v>
      </c>
      <c r="T48" s="203">
        <v>0</v>
      </c>
      <c r="U48" s="203">
        <v>6.1</v>
      </c>
      <c r="V48" s="203">
        <v>0.16</v>
      </c>
      <c r="W48" s="203">
        <v>0.45</v>
      </c>
      <c r="X48" s="203">
        <v>1.48</v>
      </c>
      <c r="Y48" s="203">
        <v>0</v>
      </c>
      <c r="Z48" s="203">
        <v>1.39</v>
      </c>
      <c r="AA48" s="203">
        <v>0.9</v>
      </c>
      <c r="AB48" s="203">
        <v>0</v>
      </c>
      <c r="AC48" s="203">
        <v>0.69</v>
      </c>
      <c r="AD48" s="203">
        <v>6.82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57.6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11.04</v>
      </c>
      <c r="E49" s="203">
        <v>0</v>
      </c>
      <c r="F49" s="203">
        <v>0</v>
      </c>
      <c r="G49" s="203">
        <v>17.93</v>
      </c>
      <c r="H49" s="203">
        <v>0</v>
      </c>
      <c r="I49" s="203">
        <v>5.99</v>
      </c>
      <c r="J49" s="203">
        <v>17.62</v>
      </c>
      <c r="K49" s="203">
        <v>125.73</v>
      </c>
      <c r="L49" s="203">
        <v>31.71</v>
      </c>
      <c r="M49" s="203">
        <v>0</v>
      </c>
      <c r="N49" s="203">
        <v>1.18</v>
      </c>
      <c r="O49" s="203">
        <v>1.98</v>
      </c>
      <c r="P49" s="203">
        <v>2.4500000000000002</v>
      </c>
      <c r="Q49" s="203">
        <v>2.34</v>
      </c>
      <c r="R49" s="203">
        <v>5.01</v>
      </c>
      <c r="S49" s="203">
        <v>2.86</v>
      </c>
      <c r="T49" s="203">
        <v>0</v>
      </c>
      <c r="U49" s="203">
        <v>6.1</v>
      </c>
      <c r="V49" s="203">
        <v>0.16</v>
      </c>
      <c r="W49" s="203">
        <v>0.45</v>
      </c>
      <c r="X49" s="203">
        <v>1.48</v>
      </c>
      <c r="Y49" s="203">
        <v>0</v>
      </c>
      <c r="Z49" s="203">
        <v>1.39</v>
      </c>
      <c r="AA49" s="203">
        <v>0.9</v>
      </c>
      <c r="AB49" s="203">
        <v>0</v>
      </c>
      <c r="AC49" s="203">
        <v>0.69</v>
      </c>
      <c r="AD49" s="203">
        <v>6.82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57.6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11.04</v>
      </c>
      <c r="E50" s="203">
        <v>0</v>
      </c>
      <c r="F50" s="203">
        <v>0</v>
      </c>
      <c r="G50" s="203">
        <v>17.93</v>
      </c>
      <c r="H50" s="203">
        <v>0</v>
      </c>
      <c r="I50" s="203">
        <v>5.99</v>
      </c>
      <c r="J50" s="203">
        <v>17.62</v>
      </c>
      <c r="K50" s="203">
        <v>88.31</v>
      </c>
      <c r="L50" s="203">
        <v>31.71</v>
      </c>
      <c r="M50" s="203">
        <v>0</v>
      </c>
      <c r="N50" s="203">
        <v>1.18</v>
      </c>
      <c r="O50" s="203">
        <v>1.98</v>
      </c>
      <c r="P50" s="203">
        <v>2.4500000000000002</v>
      </c>
      <c r="Q50" s="203">
        <v>2.34</v>
      </c>
      <c r="R50" s="203">
        <v>5.01</v>
      </c>
      <c r="S50" s="203">
        <v>2.86</v>
      </c>
      <c r="T50" s="203">
        <v>0</v>
      </c>
      <c r="U50" s="203">
        <v>6.1</v>
      </c>
      <c r="V50" s="203">
        <v>0.16</v>
      </c>
      <c r="W50" s="203">
        <v>0.45</v>
      </c>
      <c r="X50" s="203">
        <v>1.48</v>
      </c>
      <c r="Y50" s="203">
        <v>0</v>
      </c>
      <c r="Z50" s="203">
        <v>1.39</v>
      </c>
      <c r="AA50" s="203">
        <v>0.9</v>
      </c>
      <c r="AB50" s="203">
        <v>0</v>
      </c>
      <c r="AC50" s="203">
        <v>0.69</v>
      </c>
      <c r="AD50" s="203">
        <v>6.82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57.6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11.01</v>
      </c>
      <c r="E51" s="203">
        <v>0</v>
      </c>
      <c r="F51" s="203">
        <v>0</v>
      </c>
      <c r="G51" s="203">
        <v>17.93</v>
      </c>
      <c r="H51" s="203">
        <v>0</v>
      </c>
      <c r="I51" s="203">
        <v>5.99</v>
      </c>
      <c r="J51" s="203">
        <v>17.62</v>
      </c>
      <c r="K51" s="203">
        <v>88.31</v>
      </c>
      <c r="L51" s="203">
        <v>31.71</v>
      </c>
      <c r="M51" s="203">
        <v>0</v>
      </c>
      <c r="N51" s="203">
        <v>1.18</v>
      </c>
      <c r="O51" s="203">
        <v>1.98</v>
      </c>
      <c r="P51" s="203">
        <v>2.4500000000000002</v>
      </c>
      <c r="Q51" s="203">
        <v>2.2200000000000002</v>
      </c>
      <c r="R51" s="203">
        <v>5.01</v>
      </c>
      <c r="S51" s="203">
        <v>2.86</v>
      </c>
      <c r="T51" s="203">
        <v>0</v>
      </c>
      <c r="U51" s="203">
        <v>6.1</v>
      </c>
      <c r="V51" s="203">
        <v>0.16</v>
      </c>
      <c r="W51" s="203">
        <v>0.45</v>
      </c>
      <c r="X51" s="203">
        <v>1.48</v>
      </c>
      <c r="Y51" s="203">
        <v>0</v>
      </c>
      <c r="Z51" s="203">
        <v>1.39</v>
      </c>
      <c r="AA51" s="203">
        <v>7.82</v>
      </c>
      <c r="AB51" s="203">
        <v>0</v>
      </c>
      <c r="AC51" s="203">
        <v>0.69</v>
      </c>
      <c r="AD51" s="203">
        <v>6.82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57.6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10.96</v>
      </c>
      <c r="E52" s="203">
        <v>0</v>
      </c>
      <c r="F52" s="203">
        <v>0</v>
      </c>
      <c r="G52" s="203">
        <v>17.93</v>
      </c>
      <c r="H52" s="203">
        <v>0</v>
      </c>
      <c r="I52" s="203">
        <v>5.99</v>
      </c>
      <c r="J52" s="203">
        <v>17.62</v>
      </c>
      <c r="K52" s="203">
        <v>88.31</v>
      </c>
      <c r="L52" s="203">
        <v>31.71</v>
      </c>
      <c r="M52" s="203">
        <v>0</v>
      </c>
      <c r="N52" s="203">
        <v>1.18</v>
      </c>
      <c r="O52" s="203">
        <v>1.98</v>
      </c>
      <c r="P52" s="203">
        <v>2.4500000000000002</v>
      </c>
      <c r="Q52" s="203">
        <v>2.2200000000000002</v>
      </c>
      <c r="R52" s="203">
        <v>5.01</v>
      </c>
      <c r="S52" s="203">
        <v>2.86</v>
      </c>
      <c r="T52" s="203">
        <v>0</v>
      </c>
      <c r="U52" s="203">
        <v>6.1</v>
      </c>
      <c r="V52" s="203">
        <v>0.16</v>
      </c>
      <c r="W52" s="203">
        <v>0.45</v>
      </c>
      <c r="X52" s="203">
        <v>1.48</v>
      </c>
      <c r="Y52" s="203">
        <v>0</v>
      </c>
      <c r="Z52" s="203">
        <v>1.39</v>
      </c>
      <c r="AA52" s="203">
        <v>7.82</v>
      </c>
      <c r="AB52" s="203">
        <v>0</v>
      </c>
      <c r="AC52" s="203">
        <v>0.69</v>
      </c>
      <c r="AD52" s="203">
        <v>6.82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57.6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10.96</v>
      </c>
      <c r="E53" s="203">
        <v>0</v>
      </c>
      <c r="F53" s="203">
        <v>0</v>
      </c>
      <c r="G53" s="203">
        <v>17.93</v>
      </c>
      <c r="H53" s="203">
        <v>0</v>
      </c>
      <c r="I53" s="203">
        <v>5.99</v>
      </c>
      <c r="J53" s="203">
        <v>17.62</v>
      </c>
      <c r="K53" s="203">
        <v>88.31</v>
      </c>
      <c r="L53" s="203">
        <v>31.71</v>
      </c>
      <c r="M53" s="203">
        <v>0</v>
      </c>
      <c r="N53" s="203">
        <v>1.18</v>
      </c>
      <c r="O53" s="203">
        <v>1.98</v>
      </c>
      <c r="P53" s="203">
        <v>2.4500000000000002</v>
      </c>
      <c r="Q53" s="203">
        <v>2.2200000000000002</v>
      </c>
      <c r="R53" s="203">
        <v>5.01</v>
      </c>
      <c r="S53" s="203">
        <v>2.86</v>
      </c>
      <c r="T53" s="203">
        <v>0</v>
      </c>
      <c r="U53" s="203">
        <v>6.1</v>
      </c>
      <c r="V53" s="203">
        <v>0.16</v>
      </c>
      <c r="W53" s="203">
        <v>0.45</v>
      </c>
      <c r="X53" s="203">
        <v>1.48</v>
      </c>
      <c r="Y53" s="203">
        <v>0</v>
      </c>
      <c r="Z53" s="203">
        <v>1.39</v>
      </c>
      <c r="AA53" s="203">
        <v>7.82</v>
      </c>
      <c r="AB53" s="203">
        <v>0</v>
      </c>
      <c r="AC53" s="203">
        <v>0.69</v>
      </c>
      <c r="AD53" s="203">
        <v>6.82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57.6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10.91</v>
      </c>
      <c r="E54" s="203">
        <v>0</v>
      </c>
      <c r="F54" s="203">
        <v>0</v>
      </c>
      <c r="G54" s="203">
        <v>17.93</v>
      </c>
      <c r="H54" s="203">
        <v>0</v>
      </c>
      <c r="I54" s="203">
        <v>5.99</v>
      </c>
      <c r="J54" s="203">
        <v>17.62</v>
      </c>
      <c r="K54" s="203">
        <v>88.31</v>
      </c>
      <c r="L54" s="203">
        <v>31.71</v>
      </c>
      <c r="M54" s="203">
        <v>0</v>
      </c>
      <c r="N54" s="203">
        <v>1.18</v>
      </c>
      <c r="O54" s="203">
        <v>1.98</v>
      </c>
      <c r="P54" s="203">
        <v>2.4500000000000002</v>
      </c>
      <c r="Q54" s="203">
        <v>2.2200000000000002</v>
      </c>
      <c r="R54" s="203">
        <v>5.01</v>
      </c>
      <c r="S54" s="203">
        <v>2.86</v>
      </c>
      <c r="T54" s="203">
        <v>0</v>
      </c>
      <c r="U54" s="203">
        <v>6.1</v>
      </c>
      <c r="V54" s="203">
        <v>0.16</v>
      </c>
      <c r="W54" s="203">
        <v>0.45</v>
      </c>
      <c r="X54" s="203">
        <v>1.48</v>
      </c>
      <c r="Y54" s="203">
        <v>0</v>
      </c>
      <c r="Z54" s="203">
        <v>1.39</v>
      </c>
      <c r="AA54" s="203">
        <v>7.82</v>
      </c>
      <c r="AB54" s="203">
        <v>0</v>
      </c>
      <c r="AC54" s="203">
        <v>0.69</v>
      </c>
      <c r="AD54" s="203">
        <v>6.82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57.6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10.91</v>
      </c>
      <c r="E55" s="203">
        <v>0</v>
      </c>
      <c r="F55" s="203">
        <v>0</v>
      </c>
      <c r="G55" s="203">
        <v>17.93</v>
      </c>
      <c r="H55" s="203">
        <v>0</v>
      </c>
      <c r="I55" s="203">
        <v>5.99</v>
      </c>
      <c r="J55" s="203">
        <v>17.62</v>
      </c>
      <c r="K55" s="203">
        <v>88.31</v>
      </c>
      <c r="L55" s="203">
        <v>31.71</v>
      </c>
      <c r="M55" s="203">
        <v>0</v>
      </c>
      <c r="N55" s="203">
        <v>1.18</v>
      </c>
      <c r="O55" s="203">
        <v>1.98</v>
      </c>
      <c r="P55" s="203">
        <v>2.4500000000000002</v>
      </c>
      <c r="Q55" s="203">
        <v>2.2200000000000002</v>
      </c>
      <c r="R55" s="203">
        <v>5.01</v>
      </c>
      <c r="S55" s="203">
        <v>2.86</v>
      </c>
      <c r="T55" s="203">
        <v>0</v>
      </c>
      <c r="U55" s="203">
        <v>6.1</v>
      </c>
      <c r="V55" s="203">
        <v>0.16</v>
      </c>
      <c r="W55" s="203">
        <v>0.45</v>
      </c>
      <c r="X55" s="203">
        <v>1.48</v>
      </c>
      <c r="Y55" s="203">
        <v>0</v>
      </c>
      <c r="Z55" s="203">
        <v>1.39</v>
      </c>
      <c r="AA55" s="203">
        <v>7.82</v>
      </c>
      <c r="AB55" s="203">
        <v>0</v>
      </c>
      <c r="AC55" s="203">
        <v>0.69</v>
      </c>
      <c r="AD55" s="203">
        <v>6.82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57.6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10.91</v>
      </c>
      <c r="E56" s="203">
        <v>0</v>
      </c>
      <c r="F56" s="203">
        <v>0</v>
      </c>
      <c r="G56" s="203">
        <v>17.93</v>
      </c>
      <c r="H56" s="203">
        <v>0</v>
      </c>
      <c r="I56" s="203">
        <v>5.99</v>
      </c>
      <c r="J56" s="203">
        <v>17.62</v>
      </c>
      <c r="K56" s="203">
        <v>87.3</v>
      </c>
      <c r="L56" s="203">
        <v>31.71</v>
      </c>
      <c r="M56" s="203">
        <v>0</v>
      </c>
      <c r="N56" s="203">
        <v>1.18</v>
      </c>
      <c r="O56" s="203">
        <v>1.98</v>
      </c>
      <c r="P56" s="203">
        <v>2.4500000000000002</v>
      </c>
      <c r="Q56" s="203">
        <v>2.2200000000000002</v>
      </c>
      <c r="R56" s="203">
        <v>5.01</v>
      </c>
      <c r="S56" s="203">
        <v>2.86</v>
      </c>
      <c r="T56" s="203">
        <v>0</v>
      </c>
      <c r="U56" s="203">
        <v>6.1</v>
      </c>
      <c r="V56" s="203">
        <v>0.16</v>
      </c>
      <c r="W56" s="203">
        <v>0.45</v>
      </c>
      <c r="X56" s="203">
        <v>1.48</v>
      </c>
      <c r="Y56" s="203">
        <v>0</v>
      </c>
      <c r="Z56" s="203">
        <v>1.39</v>
      </c>
      <c r="AA56" s="203">
        <v>7.82</v>
      </c>
      <c r="AB56" s="203">
        <v>0</v>
      </c>
      <c r="AC56" s="203">
        <v>0.69</v>
      </c>
      <c r="AD56" s="203">
        <v>6.82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57.6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10.91</v>
      </c>
      <c r="E57" s="203">
        <v>0</v>
      </c>
      <c r="F57" s="203">
        <v>0</v>
      </c>
      <c r="G57" s="203">
        <v>17.93</v>
      </c>
      <c r="H57" s="203">
        <v>0</v>
      </c>
      <c r="I57" s="203">
        <v>5.99</v>
      </c>
      <c r="J57" s="203">
        <v>17.62</v>
      </c>
      <c r="K57" s="203">
        <v>87.3</v>
      </c>
      <c r="L57" s="203">
        <v>31.63</v>
      </c>
      <c r="M57" s="203">
        <v>0</v>
      </c>
      <c r="N57" s="203">
        <v>1.18</v>
      </c>
      <c r="O57" s="203">
        <v>1.98</v>
      </c>
      <c r="P57" s="203">
        <v>2.4500000000000002</v>
      </c>
      <c r="Q57" s="203">
        <v>2.2200000000000002</v>
      </c>
      <c r="R57" s="203">
        <v>5.01</v>
      </c>
      <c r="S57" s="203">
        <v>2.86</v>
      </c>
      <c r="T57" s="203">
        <v>0</v>
      </c>
      <c r="U57" s="203">
        <v>6.1</v>
      </c>
      <c r="V57" s="203">
        <v>0.16</v>
      </c>
      <c r="W57" s="203">
        <v>0.45</v>
      </c>
      <c r="X57" s="203">
        <v>1.48</v>
      </c>
      <c r="Y57" s="203">
        <v>0</v>
      </c>
      <c r="Z57" s="203">
        <v>1.39</v>
      </c>
      <c r="AA57" s="203">
        <v>7.82</v>
      </c>
      <c r="AB57" s="203">
        <v>0</v>
      </c>
      <c r="AC57" s="203">
        <v>0.69</v>
      </c>
      <c r="AD57" s="203">
        <v>6.82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57.6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10.86</v>
      </c>
      <c r="E58" s="203">
        <v>0</v>
      </c>
      <c r="F58" s="203">
        <v>0</v>
      </c>
      <c r="G58" s="203">
        <v>17.93</v>
      </c>
      <c r="H58" s="203">
        <v>0</v>
      </c>
      <c r="I58" s="203">
        <v>5.99</v>
      </c>
      <c r="J58" s="203">
        <v>17.62</v>
      </c>
      <c r="K58" s="203">
        <v>87.3</v>
      </c>
      <c r="L58" s="203">
        <v>31.63</v>
      </c>
      <c r="M58" s="203">
        <v>0</v>
      </c>
      <c r="N58" s="203">
        <v>1.18</v>
      </c>
      <c r="O58" s="203">
        <v>1.98</v>
      </c>
      <c r="P58" s="203">
        <v>2.4500000000000002</v>
      </c>
      <c r="Q58" s="203">
        <v>2.2200000000000002</v>
      </c>
      <c r="R58" s="203">
        <v>5.01</v>
      </c>
      <c r="S58" s="203">
        <v>2.86</v>
      </c>
      <c r="T58" s="203">
        <v>0</v>
      </c>
      <c r="U58" s="203">
        <v>6.1</v>
      </c>
      <c r="V58" s="203">
        <v>0.16</v>
      </c>
      <c r="W58" s="203">
        <v>0.45</v>
      </c>
      <c r="X58" s="203">
        <v>1.48</v>
      </c>
      <c r="Y58" s="203">
        <v>0</v>
      </c>
      <c r="Z58" s="203">
        <v>1.39</v>
      </c>
      <c r="AA58" s="203">
        <v>7.82</v>
      </c>
      <c r="AB58" s="203">
        <v>0</v>
      </c>
      <c r="AC58" s="203">
        <v>0.69</v>
      </c>
      <c r="AD58" s="203">
        <v>6.82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57.6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10.91</v>
      </c>
      <c r="E59" s="203">
        <v>0</v>
      </c>
      <c r="F59" s="203">
        <v>0</v>
      </c>
      <c r="G59" s="203">
        <v>17.93</v>
      </c>
      <c r="H59" s="203">
        <v>0</v>
      </c>
      <c r="I59" s="203">
        <v>5.99</v>
      </c>
      <c r="J59" s="203">
        <v>17.62</v>
      </c>
      <c r="K59" s="203">
        <v>87.3</v>
      </c>
      <c r="L59" s="203">
        <v>31.63</v>
      </c>
      <c r="M59" s="203">
        <v>0</v>
      </c>
      <c r="N59" s="203">
        <v>1.18</v>
      </c>
      <c r="O59" s="203">
        <v>1.98</v>
      </c>
      <c r="P59" s="203">
        <v>2.4500000000000002</v>
      </c>
      <c r="Q59" s="203">
        <v>2.2200000000000002</v>
      </c>
      <c r="R59" s="203">
        <v>5.01</v>
      </c>
      <c r="S59" s="203">
        <v>2.86</v>
      </c>
      <c r="T59" s="203">
        <v>0</v>
      </c>
      <c r="U59" s="203">
        <v>6.1</v>
      </c>
      <c r="V59" s="203">
        <v>0.16</v>
      </c>
      <c r="W59" s="203">
        <v>0.45</v>
      </c>
      <c r="X59" s="203">
        <v>1.48</v>
      </c>
      <c r="Y59" s="203">
        <v>0</v>
      </c>
      <c r="Z59" s="203">
        <v>1.39</v>
      </c>
      <c r="AA59" s="203">
        <v>7.82</v>
      </c>
      <c r="AB59" s="203">
        <v>0</v>
      </c>
      <c r="AC59" s="203">
        <v>0.69</v>
      </c>
      <c r="AD59" s="203">
        <v>6.82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57.6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10.91</v>
      </c>
      <c r="E60" s="203">
        <v>0</v>
      </c>
      <c r="F60" s="203">
        <v>0</v>
      </c>
      <c r="G60" s="203">
        <v>17.93</v>
      </c>
      <c r="H60" s="203">
        <v>0</v>
      </c>
      <c r="I60" s="203">
        <v>5.99</v>
      </c>
      <c r="J60" s="203">
        <v>17.62</v>
      </c>
      <c r="K60" s="203">
        <v>87.3</v>
      </c>
      <c r="L60" s="203">
        <v>31.63</v>
      </c>
      <c r="M60" s="203">
        <v>0</v>
      </c>
      <c r="N60" s="203">
        <v>1.18</v>
      </c>
      <c r="O60" s="203">
        <v>1.98</v>
      </c>
      <c r="P60" s="203">
        <v>2.4500000000000002</v>
      </c>
      <c r="Q60" s="203">
        <v>2.2200000000000002</v>
      </c>
      <c r="R60" s="203">
        <v>5.01</v>
      </c>
      <c r="S60" s="203">
        <v>2.86</v>
      </c>
      <c r="T60" s="203">
        <v>0</v>
      </c>
      <c r="U60" s="203">
        <v>6.1</v>
      </c>
      <c r="V60" s="203">
        <v>0.16</v>
      </c>
      <c r="W60" s="203">
        <v>0.45</v>
      </c>
      <c r="X60" s="203">
        <v>1.48</v>
      </c>
      <c r="Y60" s="203">
        <v>0</v>
      </c>
      <c r="Z60" s="203">
        <v>1.39</v>
      </c>
      <c r="AA60" s="203">
        <v>7.82</v>
      </c>
      <c r="AB60" s="203">
        <v>0</v>
      </c>
      <c r="AC60" s="203">
        <v>0.69</v>
      </c>
      <c r="AD60" s="203">
        <v>6.82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57.6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10.91</v>
      </c>
      <c r="E61" s="203">
        <v>0</v>
      </c>
      <c r="F61" s="203">
        <v>0</v>
      </c>
      <c r="G61" s="203">
        <v>17.93</v>
      </c>
      <c r="H61" s="203">
        <v>0</v>
      </c>
      <c r="I61" s="203">
        <v>5.99</v>
      </c>
      <c r="J61" s="203">
        <v>17.62</v>
      </c>
      <c r="K61" s="203">
        <v>87.3</v>
      </c>
      <c r="L61" s="203">
        <v>31.63</v>
      </c>
      <c r="M61" s="203">
        <v>0</v>
      </c>
      <c r="N61" s="203">
        <v>1.18</v>
      </c>
      <c r="O61" s="203">
        <v>1.98</v>
      </c>
      <c r="P61" s="203">
        <v>2.4500000000000002</v>
      </c>
      <c r="Q61" s="203">
        <v>2.2200000000000002</v>
      </c>
      <c r="R61" s="203">
        <v>5.01</v>
      </c>
      <c r="S61" s="203">
        <v>2.86</v>
      </c>
      <c r="T61" s="203">
        <v>0</v>
      </c>
      <c r="U61" s="203">
        <v>6.1</v>
      </c>
      <c r="V61" s="203">
        <v>0.16</v>
      </c>
      <c r="W61" s="203">
        <v>0.45</v>
      </c>
      <c r="X61" s="203">
        <v>1.48</v>
      </c>
      <c r="Y61" s="203">
        <v>0</v>
      </c>
      <c r="Z61" s="203">
        <v>1.39</v>
      </c>
      <c r="AA61" s="203">
        <v>7.82</v>
      </c>
      <c r="AB61" s="203">
        <v>0</v>
      </c>
      <c r="AC61" s="203">
        <v>0.69</v>
      </c>
      <c r="AD61" s="203">
        <v>6.82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57.6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10.91</v>
      </c>
      <c r="E62" s="203">
        <v>0</v>
      </c>
      <c r="F62" s="203">
        <v>0</v>
      </c>
      <c r="G62" s="203">
        <v>17.93</v>
      </c>
      <c r="H62" s="203">
        <v>0</v>
      </c>
      <c r="I62" s="203">
        <v>5.99</v>
      </c>
      <c r="J62" s="203">
        <v>17.62</v>
      </c>
      <c r="K62" s="203">
        <v>87.3</v>
      </c>
      <c r="L62" s="203">
        <v>31.63</v>
      </c>
      <c r="M62" s="203">
        <v>0</v>
      </c>
      <c r="N62" s="203">
        <v>1.18</v>
      </c>
      <c r="O62" s="203">
        <v>1.98</v>
      </c>
      <c r="P62" s="203">
        <v>2.4500000000000002</v>
      </c>
      <c r="Q62" s="203">
        <v>2.2200000000000002</v>
      </c>
      <c r="R62" s="203">
        <v>5.01</v>
      </c>
      <c r="S62" s="203">
        <v>2.86</v>
      </c>
      <c r="T62" s="203">
        <v>0</v>
      </c>
      <c r="U62" s="203">
        <v>6.1</v>
      </c>
      <c r="V62" s="203">
        <v>0.16</v>
      </c>
      <c r="W62" s="203">
        <v>0.45</v>
      </c>
      <c r="X62" s="203">
        <v>1.48</v>
      </c>
      <c r="Y62" s="203">
        <v>0</v>
      </c>
      <c r="Z62" s="203">
        <v>1.39</v>
      </c>
      <c r="AA62" s="203">
        <v>7.82</v>
      </c>
      <c r="AB62" s="203">
        <v>0</v>
      </c>
      <c r="AC62" s="203">
        <v>0.69</v>
      </c>
      <c r="AD62" s="203">
        <v>6.82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57.6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10.91</v>
      </c>
      <c r="E63" s="203">
        <v>0</v>
      </c>
      <c r="F63" s="203">
        <v>0</v>
      </c>
      <c r="G63" s="203">
        <v>17.93</v>
      </c>
      <c r="H63" s="203">
        <v>0</v>
      </c>
      <c r="I63" s="203">
        <v>5.99</v>
      </c>
      <c r="J63" s="203">
        <v>17.62</v>
      </c>
      <c r="K63" s="203">
        <v>87.3</v>
      </c>
      <c r="L63" s="203">
        <v>31.63</v>
      </c>
      <c r="M63" s="203">
        <v>0</v>
      </c>
      <c r="N63" s="203">
        <v>1.18</v>
      </c>
      <c r="O63" s="203">
        <v>1.98</v>
      </c>
      <c r="P63" s="203">
        <v>2.4500000000000002</v>
      </c>
      <c r="Q63" s="203">
        <v>2.2200000000000002</v>
      </c>
      <c r="R63" s="203">
        <v>5.01</v>
      </c>
      <c r="S63" s="203">
        <v>2.86</v>
      </c>
      <c r="T63" s="203">
        <v>0</v>
      </c>
      <c r="U63" s="203">
        <v>6.1</v>
      </c>
      <c r="V63" s="203">
        <v>0.16</v>
      </c>
      <c r="W63" s="203">
        <v>0.45</v>
      </c>
      <c r="X63" s="203">
        <v>1.48</v>
      </c>
      <c r="Y63" s="203">
        <v>0</v>
      </c>
      <c r="Z63" s="203">
        <v>1.39</v>
      </c>
      <c r="AA63" s="203">
        <v>7.82</v>
      </c>
      <c r="AB63" s="203">
        <v>0</v>
      </c>
      <c r="AC63" s="203">
        <v>0.69</v>
      </c>
      <c r="AD63" s="203">
        <v>6.82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57.6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10.91</v>
      </c>
      <c r="E64" s="203">
        <v>0</v>
      </c>
      <c r="F64" s="203">
        <v>0</v>
      </c>
      <c r="G64" s="203">
        <v>17.93</v>
      </c>
      <c r="H64" s="203">
        <v>0</v>
      </c>
      <c r="I64" s="203">
        <v>5.99</v>
      </c>
      <c r="J64" s="203">
        <v>17.62</v>
      </c>
      <c r="K64" s="203">
        <v>88.31</v>
      </c>
      <c r="L64" s="203">
        <v>31.63</v>
      </c>
      <c r="M64" s="203">
        <v>0</v>
      </c>
      <c r="N64" s="203">
        <v>1.18</v>
      </c>
      <c r="O64" s="203">
        <v>1.98</v>
      </c>
      <c r="P64" s="203">
        <v>2.4500000000000002</v>
      </c>
      <c r="Q64" s="203">
        <v>2.2200000000000002</v>
      </c>
      <c r="R64" s="203">
        <v>5.01</v>
      </c>
      <c r="S64" s="203">
        <v>2.86</v>
      </c>
      <c r="T64" s="203">
        <v>0</v>
      </c>
      <c r="U64" s="203">
        <v>6.1</v>
      </c>
      <c r="V64" s="203">
        <v>0.16</v>
      </c>
      <c r="W64" s="203">
        <v>0.45</v>
      </c>
      <c r="X64" s="203">
        <v>1.48</v>
      </c>
      <c r="Y64" s="203">
        <v>0</v>
      </c>
      <c r="Z64" s="203">
        <v>1.39</v>
      </c>
      <c r="AA64" s="203">
        <v>7.82</v>
      </c>
      <c r="AB64" s="203">
        <v>0</v>
      </c>
      <c r="AC64" s="203">
        <v>0.69</v>
      </c>
      <c r="AD64" s="203">
        <v>6.82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57.6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10.91</v>
      </c>
      <c r="E65" s="203">
        <v>0</v>
      </c>
      <c r="F65" s="203">
        <v>0</v>
      </c>
      <c r="G65" s="203">
        <v>17.93</v>
      </c>
      <c r="H65" s="203">
        <v>0</v>
      </c>
      <c r="I65" s="203">
        <v>5.99</v>
      </c>
      <c r="J65" s="203">
        <v>17.62</v>
      </c>
      <c r="K65" s="203">
        <v>88.31</v>
      </c>
      <c r="L65" s="203">
        <v>31.63</v>
      </c>
      <c r="M65" s="203">
        <v>0</v>
      </c>
      <c r="N65" s="203">
        <v>1.18</v>
      </c>
      <c r="O65" s="203">
        <v>1.98</v>
      </c>
      <c r="P65" s="203">
        <v>2.4500000000000002</v>
      </c>
      <c r="Q65" s="203">
        <v>2.2200000000000002</v>
      </c>
      <c r="R65" s="203">
        <v>5.01</v>
      </c>
      <c r="S65" s="203">
        <v>2.86</v>
      </c>
      <c r="T65" s="203">
        <v>0</v>
      </c>
      <c r="U65" s="203">
        <v>6.1</v>
      </c>
      <c r="V65" s="203">
        <v>0.16</v>
      </c>
      <c r="W65" s="203">
        <v>0.77</v>
      </c>
      <c r="X65" s="203">
        <v>1.48</v>
      </c>
      <c r="Y65" s="203">
        <v>0</v>
      </c>
      <c r="Z65" s="203">
        <v>1.39</v>
      </c>
      <c r="AA65" s="203">
        <v>7.82</v>
      </c>
      <c r="AB65" s="203">
        <v>0</v>
      </c>
      <c r="AC65" s="203">
        <v>0.69</v>
      </c>
      <c r="AD65" s="203">
        <v>6.82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57.6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10.91</v>
      </c>
      <c r="E66" s="203">
        <v>0</v>
      </c>
      <c r="F66" s="203">
        <v>0</v>
      </c>
      <c r="G66" s="203">
        <v>17.93</v>
      </c>
      <c r="H66" s="203">
        <v>0</v>
      </c>
      <c r="I66" s="203">
        <v>5.99</v>
      </c>
      <c r="J66" s="203">
        <v>17.62</v>
      </c>
      <c r="K66" s="203">
        <v>87.3</v>
      </c>
      <c r="L66" s="203">
        <v>31.71</v>
      </c>
      <c r="M66" s="203">
        <v>0</v>
      </c>
      <c r="N66" s="203">
        <v>1.18</v>
      </c>
      <c r="O66" s="203">
        <v>1.98</v>
      </c>
      <c r="P66" s="203">
        <v>2.4500000000000002</v>
      </c>
      <c r="Q66" s="203">
        <v>2.34</v>
      </c>
      <c r="R66" s="203">
        <v>5.01</v>
      </c>
      <c r="S66" s="203">
        <v>2.86</v>
      </c>
      <c r="T66" s="203">
        <v>0</v>
      </c>
      <c r="U66" s="203">
        <v>6.1</v>
      </c>
      <c r="V66" s="203">
        <v>0.16</v>
      </c>
      <c r="W66" s="203">
        <v>0.45</v>
      </c>
      <c r="X66" s="203">
        <v>1.48</v>
      </c>
      <c r="Y66" s="203">
        <v>0</v>
      </c>
      <c r="Z66" s="203">
        <v>1.39</v>
      </c>
      <c r="AA66" s="203">
        <v>11.38</v>
      </c>
      <c r="AB66" s="203">
        <v>0</v>
      </c>
      <c r="AC66" s="203">
        <v>0.69</v>
      </c>
      <c r="AD66" s="203">
        <v>6.82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57.6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10.91</v>
      </c>
      <c r="E67" s="203">
        <v>0</v>
      </c>
      <c r="F67" s="203">
        <v>0</v>
      </c>
      <c r="G67" s="203">
        <v>17.93</v>
      </c>
      <c r="H67" s="203">
        <v>0</v>
      </c>
      <c r="I67" s="203">
        <v>5.99</v>
      </c>
      <c r="J67" s="203">
        <v>17.62</v>
      </c>
      <c r="K67" s="203">
        <v>48.86</v>
      </c>
      <c r="L67" s="203">
        <v>31.71</v>
      </c>
      <c r="M67" s="203">
        <v>0</v>
      </c>
      <c r="N67" s="203">
        <v>1.18</v>
      </c>
      <c r="O67" s="203">
        <v>1.98</v>
      </c>
      <c r="P67" s="203">
        <v>2.4500000000000002</v>
      </c>
      <c r="Q67" s="203">
        <v>2.34</v>
      </c>
      <c r="R67" s="203">
        <v>5.19</v>
      </c>
      <c r="S67" s="203">
        <v>3.02</v>
      </c>
      <c r="T67" s="203">
        <v>0</v>
      </c>
      <c r="U67" s="203">
        <v>6.1</v>
      </c>
      <c r="V67" s="203">
        <v>0.16</v>
      </c>
      <c r="W67" s="203">
        <v>0.45</v>
      </c>
      <c r="X67" s="203">
        <v>1.48</v>
      </c>
      <c r="Y67" s="203">
        <v>0</v>
      </c>
      <c r="Z67" s="203">
        <v>1.39</v>
      </c>
      <c r="AA67" s="203">
        <v>11.38</v>
      </c>
      <c r="AB67" s="203">
        <v>0</v>
      </c>
      <c r="AC67" s="203">
        <v>0.69</v>
      </c>
      <c r="AD67" s="203">
        <v>6.82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57.6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10.91</v>
      </c>
      <c r="E68" s="203">
        <v>0</v>
      </c>
      <c r="F68" s="203">
        <v>0</v>
      </c>
      <c r="G68" s="203">
        <v>17.93</v>
      </c>
      <c r="H68" s="203">
        <v>0</v>
      </c>
      <c r="I68" s="203">
        <v>5.99</v>
      </c>
      <c r="J68" s="203">
        <v>17.62</v>
      </c>
      <c r="K68" s="203">
        <v>6.43</v>
      </c>
      <c r="L68" s="203">
        <v>2.56</v>
      </c>
      <c r="M68" s="203">
        <v>0</v>
      </c>
      <c r="N68" s="203">
        <v>1.18</v>
      </c>
      <c r="O68" s="203">
        <v>1.98</v>
      </c>
      <c r="P68" s="203">
        <v>2.4500000000000002</v>
      </c>
      <c r="Q68" s="203">
        <v>0.21</v>
      </c>
      <c r="R68" s="203">
        <v>0.42</v>
      </c>
      <c r="S68" s="203">
        <v>0.26</v>
      </c>
      <c r="T68" s="203">
        <v>0</v>
      </c>
      <c r="U68" s="203">
        <v>6.1</v>
      </c>
      <c r="V68" s="203">
        <v>0.16</v>
      </c>
      <c r="W68" s="203">
        <v>0.45</v>
      </c>
      <c r="X68" s="203">
        <v>1.48</v>
      </c>
      <c r="Y68" s="203">
        <v>0</v>
      </c>
      <c r="Z68" s="203">
        <v>1.39</v>
      </c>
      <c r="AA68" s="203">
        <v>0.9</v>
      </c>
      <c r="AB68" s="203">
        <v>0</v>
      </c>
      <c r="AC68" s="203">
        <v>0.69</v>
      </c>
      <c r="AD68" s="203">
        <v>6.82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57.6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10.91</v>
      </c>
      <c r="E69" s="203">
        <v>0</v>
      </c>
      <c r="F69" s="203">
        <v>0</v>
      </c>
      <c r="G69" s="203">
        <v>17.93</v>
      </c>
      <c r="H69" s="203">
        <v>0</v>
      </c>
      <c r="I69" s="203">
        <v>5.99</v>
      </c>
      <c r="J69" s="203">
        <v>17.62</v>
      </c>
      <c r="K69" s="203">
        <v>6.43</v>
      </c>
      <c r="L69" s="203">
        <v>2.56</v>
      </c>
      <c r="M69" s="203">
        <v>0</v>
      </c>
      <c r="N69" s="203">
        <v>1.18</v>
      </c>
      <c r="O69" s="203">
        <v>1.98</v>
      </c>
      <c r="P69" s="203">
        <v>2.4500000000000002</v>
      </c>
      <c r="Q69" s="203">
        <v>0.21</v>
      </c>
      <c r="R69" s="203">
        <v>0.42</v>
      </c>
      <c r="S69" s="203">
        <v>0.26</v>
      </c>
      <c r="T69" s="203">
        <v>0</v>
      </c>
      <c r="U69" s="203">
        <v>6.1</v>
      </c>
      <c r="V69" s="203">
        <v>0.16</v>
      </c>
      <c r="W69" s="203">
        <v>0.45</v>
      </c>
      <c r="X69" s="203">
        <v>1.48</v>
      </c>
      <c r="Y69" s="203">
        <v>0</v>
      </c>
      <c r="Z69" s="203">
        <v>1.39</v>
      </c>
      <c r="AA69" s="203">
        <v>0.9</v>
      </c>
      <c r="AB69" s="203">
        <v>0</v>
      </c>
      <c r="AC69" s="203">
        <v>1.01</v>
      </c>
      <c r="AD69" s="203">
        <v>6.82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57.6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10.91</v>
      </c>
      <c r="E70" s="203">
        <v>0</v>
      </c>
      <c r="F70" s="203">
        <v>0</v>
      </c>
      <c r="G70" s="203">
        <v>17.93</v>
      </c>
      <c r="H70" s="203">
        <v>0</v>
      </c>
      <c r="I70" s="203">
        <v>5.99</v>
      </c>
      <c r="J70" s="203">
        <v>17.62</v>
      </c>
      <c r="K70" s="203">
        <v>6.43</v>
      </c>
      <c r="L70" s="203">
        <v>2.56</v>
      </c>
      <c r="M70" s="203">
        <v>0</v>
      </c>
      <c r="N70" s="203">
        <v>1.18</v>
      </c>
      <c r="O70" s="203">
        <v>1.98</v>
      </c>
      <c r="P70" s="203">
        <v>2.4500000000000002</v>
      </c>
      <c r="Q70" s="203">
        <v>0.21</v>
      </c>
      <c r="R70" s="203">
        <v>0.42</v>
      </c>
      <c r="S70" s="203">
        <v>0.26</v>
      </c>
      <c r="T70" s="203">
        <v>0</v>
      </c>
      <c r="U70" s="203">
        <v>6.1</v>
      </c>
      <c r="V70" s="203">
        <v>0.16</v>
      </c>
      <c r="W70" s="203">
        <v>0.45</v>
      </c>
      <c r="X70" s="203">
        <v>1.48</v>
      </c>
      <c r="Y70" s="203">
        <v>0</v>
      </c>
      <c r="Z70" s="203">
        <v>1.39</v>
      </c>
      <c r="AA70" s="203">
        <v>0.9</v>
      </c>
      <c r="AB70" s="203">
        <v>0</v>
      </c>
      <c r="AC70" s="203">
        <v>1.01</v>
      </c>
      <c r="AD70" s="203">
        <v>6.82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57.6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10.99</v>
      </c>
      <c r="E71" s="203">
        <v>0</v>
      </c>
      <c r="F71" s="203">
        <v>0</v>
      </c>
      <c r="G71" s="203">
        <v>17.93</v>
      </c>
      <c r="H71" s="203">
        <v>0</v>
      </c>
      <c r="I71" s="203">
        <v>5.99</v>
      </c>
      <c r="J71" s="203">
        <v>17.62</v>
      </c>
      <c r="K71" s="203">
        <v>6.43</v>
      </c>
      <c r="L71" s="203">
        <v>2.56</v>
      </c>
      <c r="M71" s="203">
        <v>0</v>
      </c>
      <c r="N71" s="203">
        <v>1.18</v>
      </c>
      <c r="O71" s="203">
        <v>1.98</v>
      </c>
      <c r="P71" s="203">
        <v>2.4500000000000002</v>
      </c>
      <c r="Q71" s="203">
        <v>0.21</v>
      </c>
      <c r="R71" s="203">
        <v>0.42</v>
      </c>
      <c r="S71" s="203">
        <v>0.26</v>
      </c>
      <c r="T71" s="203">
        <v>0</v>
      </c>
      <c r="U71" s="203">
        <v>6.1</v>
      </c>
      <c r="V71" s="203">
        <v>0.16</v>
      </c>
      <c r="W71" s="203">
        <v>0.45</v>
      </c>
      <c r="X71" s="203">
        <v>1.48</v>
      </c>
      <c r="Y71" s="203">
        <v>0</v>
      </c>
      <c r="Z71" s="203">
        <v>1.39</v>
      </c>
      <c r="AA71" s="203">
        <v>0.78</v>
      </c>
      <c r="AB71" s="203">
        <v>0</v>
      </c>
      <c r="AC71" s="203">
        <v>1.01</v>
      </c>
      <c r="AD71" s="203">
        <v>6.82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57.6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11.07</v>
      </c>
      <c r="E72" s="203">
        <v>0</v>
      </c>
      <c r="F72" s="203">
        <v>0</v>
      </c>
      <c r="G72" s="203">
        <v>17.93</v>
      </c>
      <c r="H72" s="203">
        <v>0</v>
      </c>
      <c r="I72" s="203">
        <v>5.99</v>
      </c>
      <c r="J72" s="203">
        <v>17.62</v>
      </c>
      <c r="K72" s="203">
        <v>6.73</v>
      </c>
      <c r="L72" s="203">
        <v>2.56</v>
      </c>
      <c r="M72" s="203">
        <v>0</v>
      </c>
      <c r="N72" s="203">
        <v>1.18</v>
      </c>
      <c r="O72" s="203">
        <v>1.98</v>
      </c>
      <c r="P72" s="203">
        <v>2.4500000000000002</v>
      </c>
      <c r="Q72" s="203">
        <v>0.21</v>
      </c>
      <c r="R72" s="203">
        <v>0.42</v>
      </c>
      <c r="S72" s="203">
        <v>0.26</v>
      </c>
      <c r="T72" s="203">
        <v>0</v>
      </c>
      <c r="U72" s="203">
        <v>6.1</v>
      </c>
      <c r="V72" s="203">
        <v>0.16</v>
      </c>
      <c r="W72" s="203">
        <v>0.45</v>
      </c>
      <c r="X72" s="203">
        <v>1.48</v>
      </c>
      <c r="Y72" s="203">
        <v>0</v>
      </c>
      <c r="Z72" s="203">
        <v>1.39</v>
      </c>
      <c r="AA72" s="203">
        <v>0.78</v>
      </c>
      <c r="AB72" s="203">
        <v>0</v>
      </c>
      <c r="AC72" s="203">
        <v>1.01</v>
      </c>
      <c r="AD72" s="203">
        <v>6.82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57.6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11.28</v>
      </c>
      <c r="E73" s="203">
        <v>0</v>
      </c>
      <c r="F73" s="203">
        <v>0</v>
      </c>
      <c r="G73" s="203">
        <v>17.93</v>
      </c>
      <c r="H73" s="203">
        <v>0</v>
      </c>
      <c r="I73" s="203">
        <v>5.99</v>
      </c>
      <c r="J73" s="203">
        <v>17.62</v>
      </c>
      <c r="K73" s="203">
        <v>6.43</v>
      </c>
      <c r="L73" s="203">
        <v>2.56</v>
      </c>
      <c r="M73" s="203">
        <v>0</v>
      </c>
      <c r="N73" s="203">
        <v>1.18</v>
      </c>
      <c r="O73" s="203">
        <v>1.98</v>
      </c>
      <c r="P73" s="203">
        <v>2.4500000000000002</v>
      </c>
      <c r="Q73" s="203">
        <v>0.21</v>
      </c>
      <c r="R73" s="203">
        <v>0.42</v>
      </c>
      <c r="S73" s="203">
        <v>0.26</v>
      </c>
      <c r="T73" s="203">
        <v>0</v>
      </c>
      <c r="U73" s="203">
        <v>6.1</v>
      </c>
      <c r="V73" s="203">
        <v>0.16</v>
      </c>
      <c r="W73" s="203">
        <v>0.45</v>
      </c>
      <c r="X73" s="203">
        <v>1.48</v>
      </c>
      <c r="Y73" s="203">
        <v>0</v>
      </c>
      <c r="Z73" s="203">
        <v>1.39</v>
      </c>
      <c r="AA73" s="203">
        <v>0.78</v>
      </c>
      <c r="AB73" s="203">
        <v>0</v>
      </c>
      <c r="AC73" s="203">
        <v>1.01</v>
      </c>
      <c r="AD73" s="203">
        <v>6.82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57.6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11.28</v>
      </c>
      <c r="E74" s="203">
        <v>0</v>
      </c>
      <c r="F74" s="203">
        <v>0</v>
      </c>
      <c r="G74" s="203">
        <v>17.93</v>
      </c>
      <c r="H74" s="203">
        <v>0</v>
      </c>
      <c r="I74" s="203">
        <v>5.99</v>
      </c>
      <c r="J74" s="203">
        <v>17.62</v>
      </c>
      <c r="K74" s="203">
        <v>6.43</v>
      </c>
      <c r="L74" s="203">
        <v>2.56</v>
      </c>
      <c r="M74" s="203">
        <v>0</v>
      </c>
      <c r="N74" s="203">
        <v>1.18</v>
      </c>
      <c r="O74" s="203">
        <v>1.98</v>
      </c>
      <c r="P74" s="203">
        <v>2.4500000000000002</v>
      </c>
      <c r="Q74" s="203">
        <v>0.21</v>
      </c>
      <c r="R74" s="203">
        <v>0.42</v>
      </c>
      <c r="S74" s="203">
        <v>0.26</v>
      </c>
      <c r="T74" s="203">
        <v>0</v>
      </c>
      <c r="U74" s="203">
        <v>6.1</v>
      </c>
      <c r="V74" s="203">
        <v>0.16</v>
      </c>
      <c r="W74" s="203">
        <v>0.45</v>
      </c>
      <c r="X74" s="203">
        <v>1.48</v>
      </c>
      <c r="Y74" s="203">
        <v>0</v>
      </c>
      <c r="Z74" s="203">
        <v>1.39</v>
      </c>
      <c r="AA74" s="203">
        <v>0.78</v>
      </c>
      <c r="AB74" s="203">
        <v>0</v>
      </c>
      <c r="AC74" s="203">
        <v>1.01</v>
      </c>
      <c r="AD74" s="203">
        <v>6.82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57.6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11.34</v>
      </c>
      <c r="E75" s="203">
        <v>0</v>
      </c>
      <c r="F75" s="203">
        <v>0</v>
      </c>
      <c r="G75" s="203">
        <v>17.93</v>
      </c>
      <c r="H75" s="203">
        <v>0</v>
      </c>
      <c r="I75" s="203">
        <v>5.99</v>
      </c>
      <c r="J75" s="203">
        <v>17.62</v>
      </c>
      <c r="K75" s="203">
        <v>6.43</v>
      </c>
      <c r="L75" s="203">
        <v>2.56</v>
      </c>
      <c r="M75" s="203">
        <v>0</v>
      </c>
      <c r="N75" s="203">
        <v>1.18</v>
      </c>
      <c r="O75" s="203">
        <v>1.98</v>
      </c>
      <c r="P75" s="203">
        <v>2.4500000000000002</v>
      </c>
      <c r="Q75" s="203">
        <v>0.21</v>
      </c>
      <c r="R75" s="203">
        <v>0.42</v>
      </c>
      <c r="S75" s="203">
        <v>0.26</v>
      </c>
      <c r="T75" s="203">
        <v>0</v>
      </c>
      <c r="U75" s="203">
        <v>9.2899999999999991</v>
      </c>
      <c r="V75" s="203">
        <v>0.16</v>
      </c>
      <c r="W75" s="203">
        <v>0.45</v>
      </c>
      <c r="X75" s="203">
        <v>1.48</v>
      </c>
      <c r="Y75" s="203">
        <v>0</v>
      </c>
      <c r="Z75" s="203">
        <v>1.39</v>
      </c>
      <c r="AA75" s="203">
        <v>0.78</v>
      </c>
      <c r="AB75" s="203">
        <v>0</v>
      </c>
      <c r="AC75" s="203">
        <v>1.01</v>
      </c>
      <c r="AD75" s="203">
        <v>6.82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57.6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11.39</v>
      </c>
      <c r="E76" s="203">
        <v>0</v>
      </c>
      <c r="F76" s="203">
        <v>0</v>
      </c>
      <c r="G76" s="203">
        <v>17.93</v>
      </c>
      <c r="H76" s="203">
        <v>0</v>
      </c>
      <c r="I76" s="203">
        <v>5.99</v>
      </c>
      <c r="J76" s="203">
        <v>17.62</v>
      </c>
      <c r="K76" s="203">
        <v>6.43</v>
      </c>
      <c r="L76" s="203">
        <v>2.56</v>
      </c>
      <c r="M76" s="203">
        <v>0</v>
      </c>
      <c r="N76" s="203">
        <v>1.18</v>
      </c>
      <c r="O76" s="203">
        <v>1.98</v>
      </c>
      <c r="P76" s="203">
        <v>2.4500000000000002</v>
      </c>
      <c r="Q76" s="203">
        <v>0.21</v>
      </c>
      <c r="R76" s="203">
        <v>0.42</v>
      </c>
      <c r="S76" s="203">
        <v>0.26</v>
      </c>
      <c r="T76" s="203">
        <v>0</v>
      </c>
      <c r="U76" s="203">
        <v>7.33</v>
      </c>
      <c r="V76" s="203">
        <v>0.16</v>
      </c>
      <c r="W76" s="203">
        <v>0.45</v>
      </c>
      <c r="X76" s="203">
        <v>1.48</v>
      </c>
      <c r="Y76" s="203">
        <v>0</v>
      </c>
      <c r="Z76" s="203">
        <v>1.39</v>
      </c>
      <c r="AA76" s="203">
        <v>0.78</v>
      </c>
      <c r="AB76" s="203">
        <v>0</v>
      </c>
      <c r="AC76" s="203">
        <v>1.01</v>
      </c>
      <c r="AD76" s="203">
        <v>6.82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57.6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11.39</v>
      </c>
      <c r="E77" s="203">
        <v>0</v>
      </c>
      <c r="F77" s="203">
        <v>0</v>
      </c>
      <c r="G77" s="203">
        <v>18.149999999999999</v>
      </c>
      <c r="H77" s="203">
        <v>0</v>
      </c>
      <c r="I77" s="203">
        <v>5.99</v>
      </c>
      <c r="J77" s="203">
        <v>17.62</v>
      </c>
      <c r="K77" s="203">
        <v>6.43</v>
      </c>
      <c r="L77" s="203">
        <v>2.56</v>
      </c>
      <c r="M77" s="203">
        <v>0</v>
      </c>
      <c r="N77" s="203">
        <v>1.18</v>
      </c>
      <c r="O77" s="203">
        <v>1.98</v>
      </c>
      <c r="P77" s="203">
        <v>2.4500000000000002</v>
      </c>
      <c r="Q77" s="203">
        <v>0.21</v>
      </c>
      <c r="R77" s="203">
        <v>0.42</v>
      </c>
      <c r="S77" s="203">
        <v>0.26</v>
      </c>
      <c r="T77" s="203">
        <v>0</v>
      </c>
      <c r="U77" s="203">
        <v>9.81</v>
      </c>
      <c r="V77" s="203">
        <v>0.16</v>
      </c>
      <c r="W77" s="203">
        <v>0.45</v>
      </c>
      <c r="X77" s="203">
        <v>1.48</v>
      </c>
      <c r="Y77" s="203">
        <v>0</v>
      </c>
      <c r="Z77" s="203">
        <v>1.39</v>
      </c>
      <c r="AA77" s="203">
        <v>0.78</v>
      </c>
      <c r="AB77" s="203">
        <v>0</v>
      </c>
      <c r="AC77" s="203">
        <v>1.01</v>
      </c>
      <c r="AD77" s="203">
        <v>6.82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57.6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11.39</v>
      </c>
      <c r="E78" s="203">
        <v>0</v>
      </c>
      <c r="F78" s="203">
        <v>0</v>
      </c>
      <c r="G78" s="203">
        <v>18.149999999999999</v>
      </c>
      <c r="H78" s="203">
        <v>0</v>
      </c>
      <c r="I78" s="203">
        <v>5.99</v>
      </c>
      <c r="J78" s="203">
        <v>17.62</v>
      </c>
      <c r="K78" s="203">
        <v>6.43</v>
      </c>
      <c r="L78" s="203">
        <v>2.56</v>
      </c>
      <c r="M78" s="203">
        <v>0</v>
      </c>
      <c r="N78" s="203">
        <v>1.18</v>
      </c>
      <c r="O78" s="203">
        <v>1.98</v>
      </c>
      <c r="P78" s="203">
        <v>2.4500000000000002</v>
      </c>
      <c r="Q78" s="203">
        <v>0.21</v>
      </c>
      <c r="R78" s="203">
        <v>0.42</v>
      </c>
      <c r="S78" s="203">
        <v>0.26</v>
      </c>
      <c r="T78" s="203">
        <v>0</v>
      </c>
      <c r="U78" s="203">
        <v>7.84</v>
      </c>
      <c r="V78" s="203">
        <v>0.16</v>
      </c>
      <c r="W78" s="203">
        <v>0.45</v>
      </c>
      <c r="X78" s="203">
        <v>1.48</v>
      </c>
      <c r="Y78" s="203">
        <v>0</v>
      </c>
      <c r="Z78" s="203">
        <v>1.39</v>
      </c>
      <c r="AA78" s="203">
        <v>0.78</v>
      </c>
      <c r="AB78" s="203">
        <v>0</v>
      </c>
      <c r="AC78" s="203">
        <v>1.01</v>
      </c>
      <c r="AD78" s="203">
        <v>6.82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57.6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11.44</v>
      </c>
      <c r="E79" s="203">
        <v>0</v>
      </c>
      <c r="F79" s="203">
        <v>0</v>
      </c>
      <c r="G79" s="203">
        <v>18.149999999999999</v>
      </c>
      <c r="H79" s="203">
        <v>0</v>
      </c>
      <c r="I79" s="203">
        <v>5.99</v>
      </c>
      <c r="J79" s="203">
        <v>17.62</v>
      </c>
      <c r="K79" s="203">
        <v>6.43</v>
      </c>
      <c r="L79" s="203">
        <v>2.56</v>
      </c>
      <c r="M79" s="203">
        <v>0</v>
      </c>
      <c r="N79" s="203">
        <v>1.18</v>
      </c>
      <c r="O79" s="203">
        <v>1.98</v>
      </c>
      <c r="P79" s="203">
        <v>2.4500000000000002</v>
      </c>
      <c r="Q79" s="203">
        <v>0.21</v>
      </c>
      <c r="R79" s="203">
        <v>0.42</v>
      </c>
      <c r="S79" s="203">
        <v>0.26</v>
      </c>
      <c r="T79" s="203">
        <v>0</v>
      </c>
      <c r="U79" s="203">
        <v>10.34</v>
      </c>
      <c r="V79" s="203">
        <v>0.16</v>
      </c>
      <c r="W79" s="203">
        <v>0.45</v>
      </c>
      <c r="X79" s="203">
        <v>1.48</v>
      </c>
      <c r="Y79" s="203">
        <v>0</v>
      </c>
      <c r="Z79" s="203">
        <v>1.39</v>
      </c>
      <c r="AA79" s="203">
        <v>0.78</v>
      </c>
      <c r="AB79" s="203">
        <v>0</v>
      </c>
      <c r="AC79" s="203">
        <v>1.01</v>
      </c>
      <c r="AD79" s="203">
        <v>6.82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57.6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11.44</v>
      </c>
      <c r="E80" s="203">
        <v>0</v>
      </c>
      <c r="F80" s="203">
        <v>0</v>
      </c>
      <c r="G80" s="203">
        <v>18.149999999999999</v>
      </c>
      <c r="H80" s="203">
        <v>0</v>
      </c>
      <c r="I80" s="203">
        <v>5.99</v>
      </c>
      <c r="J80" s="203">
        <v>17.62</v>
      </c>
      <c r="K80" s="203">
        <v>6.43</v>
      </c>
      <c r="L80" s="203">
        <v>2.56</v>
      </c>
      <c r="M80" s="203">
        <v>0</v>
      </c>
      <c r="N80" s="203">
        <v>1.18</v>
      </c>
      <c r="O80" s="203">
        <v>1.98</v>
      </c>
      <c r="P80" s="203">
        <v>2.4500000000000002</v>
      </c>
      <c r="Q80" s="203">
        <v>0.21</v>
      </c>
      <c r="R80" s="203">
        <v>0.42</v>
      </c>
      <c r="S80" s="203">
        <v>0.26</v>
      </c>
      <c r="T80" s="203">
        <v>0</v>
      </c>
      <c r="U80" s="203">
        <v>8.3699999999999992</v>
      </c>
      <c r="V80" s="203">
        <v>0.16</v>
      </c>
      <c r="W80" s="203">
        <v>0.45</v>
      </c>
      <c r="X80" s="203">
        <v>1.48</v>
      </c>
      <c r="Y80" s="203">
        <v>0</v>
      </c>
      <c r="Z80" s="203">
        <v>1.39</v>
      </c>
      <c r="AA80" s="203">
        <v>0.78</v>
      </c>
      <c r="AB80" s="203">
        <v>0</v>
      </c>
      <c r="AC80" s="203">
        <v>1.01</v>
      </c>
      <c r="AD80" s="203">
        <v>6.82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57.6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11.28</v>
      </c>
      <c r="E81" s="203">
        <v>0</v>
      </c>
      <c r="F81" s="203">
        <v>0</v>
      </c>
      <c r="G81" s="203">
        <v>18.149999999999999</v>
      </c>
      <c r="H81" s="203">
        <v>0</v>
      </c>
      <c r="I81" s="203">
        <v>5.99</v>
      </c>
      <c r="J81" s="203">
        <v>17.62</v>
      </c>
      <c r="K81" s="203">
        <v>6.43</v>
      </c>
      <c r="L81" s="203">
        <v>2.56</v>
      </c>
      <c r="M81" s="203">
        <v>0</v>
      </c>
      <c r="N81" s="203">
        <v>1.18</v>
      </c>
      <c r="O81" s="203">
        <v>1.98</v>
      </c>
      <c r="P81" s="203">
        <v>2.4500000000000002</v>
      </c>
      <c r="Q81" s="203">
        <v>0.21</v>
      </c>
      <c r="R81" s="203">
        <v>0.42</v>
      </c>
      <c r="S81" s="203">
        <v>0.26</v>
      </c>
      <c r="T81" s="203">
        <v>0</v>
      </c>
      <c r="U81" s="203">
        <v>10.85</v>
      </c>
      <c r="V81" s="203">
        <v>0.16</v>
      </c>
      <c r="W81" s="203">
        <v>0.45</v>
      </c>
      <c r="X81" s="203">
        <v>1.48</v>
      </c>
      <c r="Y81" s="203">
        <v>0</v>
      </c>
      <c r="Z81" s="203">
        <v>1.39</v>
      </c>
      <c r="AA81" s="203">
        <v>0.78</v>
      </c>
      <c r="AB81" s="203">
        <v>0</v>
      </c>
      <c r="AC81" s="203">
        <v>1.01</v>
      </c>
      <c r="AD81" s="203">
        <v>6.82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57.6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11.28</v>
      </c>
      <c r="E82" s="203">
        <v>0</v>
      </c>
      <c r="F82" s="203">
        <v>0</v>
      </c>
      <c r="G82" s="203">
        <v>18.149999999999999</v>
      </c>
      <c r="H82" s="203">
        <v>0</v>
      </c>
      <c r="I82" s="203">
        <v>5.99</v>
      </c>
      <c r="J82" s="203">
        <v>17.62</v>
      </c>
      <c r="K82" s="203">
        <v>6.43</v>
      </c>
      <c r="L82" s="203">
        <v>2.56</v>
      </c>
      <c r="M82" s="203">
        <v>0</v>
      </c>
      <c r="N82" s="203">
        <v>1.18</v>
      </c>
      <c r="O82" s="203">
        <v>1.98</v>
      </c>
      <c r="P82" s="203">
        <v>2.4500000000000002</v>
      </c>
      <c r="Q82" s="203">
        <v>0.21</v>
      </c>
      <c r="R82" s="203">
        <v>0.42</v>
      </c>
      <c r="S82" s="203">
        <v>0.26</v>
      </c>
      <c r="T82" s="203">
        <v>0</v>
      </c>
      <c r="U82" s="203">
        <v>11.2</v>
      </c>
      <c r="V82" s="203">
        <v>0.16</v>
      </c>
      <c r="W82" s="203">
        <v>0.45</v>
      </c>
      <c r="X82" s="203">
        <v>1.48</v>
      </c>
      <c r="Y82" s="203">
        <v>0</v>
      </c>
      <c r="Z82" s="203">
        <v>1.39</v>
      </c>
      <c r="AA82" s="203">
        <v>0.78</v>
      </c>
      <c r="AB82" s="203">
        <v>0</v>
      </c>
      <c r="AC82" s="203">
        <v>1.01</v>
      </c>
      <c r="AD82" s="203">
        <v>6.82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57.6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11.28</v>
      </c>
      <c r="E83" s="203">
        <v>0</v>
      </c>
      <c r="F83" s="203">
        <v>0</v>
      </c>
      <c r="G83" s="203">
        <v>18.149999999999999</v>
      </c>
      <c r="H83" s="203">
        <v>0</v>
      </c>
      <c r="I83" s="203">
        <v>5.99</v>
      </c>
      <c r="J83" s="203">
        <v>17.62</v>
      </c>
      <c r="K83" s="203">
        <v>6.43</v>
      </c>
      <c r="L83" s="203">
        <v>2.56</v>
      </c>
      <c r="M83" s="203">
        <v>0</v>
      </c>
      <c r="N83" s="203">
        <v>1.18</v>
      </c>
      <c r="O83" s="203">
        <v>1.98</v>
      </c>
      <c r="P83" s="203">
        <v>2.4500000000000002</v>
      </c>
      <c r="Q83" s="203">
        <v>0.21</v>
      </c>
      <c r="R83" s="203">
        <v>0.42</v>
      </c>
      <c r="S83" s="203">
        <v>0.26</v>
      </c>
      <c r="T83" s="203">
        <v>0</v>
      </c>
      <c r="U83" s="203">
        <v>11.55</v>
      </c>
      <c r="V83" s="203">
        <v>0.19</v>
      </c>
      <c r="W83" s="203">
        <v>0.45</v>
      </c>
      <c r="X83" s="203">
        <v>1.48</v>
      </c>
      <c r="Y83" s="203">
        <v>0</v>
      </c>
      <c r="Z83" s="203">
        <v>1.39</v>
      </c>
      <c r="AA83" s="203">
        <v>0.78</v>
      </c>
      <c r="AB83" s="203">
        <v>0</v>
      </c>
      <c r="AC83" s="203">
        <v>1.01</v>
      </c>
      <c r="AD83" s="203">
        <v>6.82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57.6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11.28</v>
      </c>
      <c r="E84" s="203">
        <v>0</v>
      </c>
      <c r="F84" s="203">
        <v>0</v>
      </c>
      <c r="G84" s="203">
        <v>18.149999999999999</v>
      </c>
      <c r="H84" s="203">
        <v>0</v>
      </c>
      <c r="I84" s="203">
        <v>5.99</v>
      </c>
      <c r="J84" s="203">
        <v>17.62</v>
      </c>
      <c r="K84" s="203">
        <v>6.43</v>
      </c>
      <c r="L84" s="203">
        <v>2.56</v>
      </c>
      <c r="M84" s="203">
        <v>0</v>
      </c>
      <c r="N84" s="203">
        <v>1.18</v>
      </c>
      <c r="O84" s="203">
        <v>1.98</v>
      </c>
      <c r="P84" s="203">
        <v>2.4500000000000002</v>
      </c>
      <c r="Q84" s="203">
        <v>0.21</v>
      </c>
      <c r="R84" s="203">
        <v>0.42</v>
      </c>
      <c r="S84" s="203">
        <v>0.26</v>
      </c>
      <c r="T84" s="203">
        <v>0</v>
      </c>
      <c r="U84" s="203">
        <v>11.89</v>
      </c>
      <c r="V84" s="203">
        <v>0.17</v>
      </c>
      <c r="W84" s="203">
        <v>0.45</v>
      </c>
      <c r="X84" s="203">
        <v>1.48</v>
      </c>
      <c r="Y84" s="203">
        <v>0</v>
      </c>
      <c r="Z84" s="203">
        <v>1.39</v>
      </c>
      <c r="AA84" s="203">
        <v>0.78</v>
      </c>
      <c r="AB84" s="203">
        <v>0</v>
      </c>
      <c r="AC84" s="203">
        <v>1.01</v>
      </c>
      <c r="AD84" s="203">
        <v>6.82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57.6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11.28</v>
      </c>
      <c r="E85" s="203">
        <v>0</v>
      </c>
      <c r="F85" s="203">
        <v>0</v>
      </c>
      <c r="G85" s="203">
        <v>18.149999999999999</v>
      </c>
      <c r="H85" s="203">
        <v>0</v>
      </c>
      <c r="I85" s="203">
        <v>5.99</v>
      </c>
      <c r="J85" s="203">
        <v>17.62</v>
      </c>
      <c r="K85" s="203">
        <v>44.06</v>
      </c>
      <c r="L85" s="203">
        <v>2.56</v>
      </c>
      <c r="M85" s="203">
        <v>0</v>
      </c>
      <c r="N85" s="203">
        <v>1.18</v>
      </c>
      <c r="O85" s="203">
        <v>1.98</v>
      </c>
      <c r="P85" s="203">
        <v>2.4500000000000002</v>
      </c>
      <c r="Q85" s="203">
        <v>0.21</v>
      </c>
      <c r="R85" s="203">
        <v>0.42</v>
      </c>
      <c r="S85" s="203">
        <v>0.26</v>
      </c>
      <c r="T85" s="203">
        <v>0</v>
      </c>
      <c r="U85" s="203">
        <v>12.24</v>
      </c>
      <c r="V85" s="203">
        <v>0.17</v>
      </c>
      <c r="W85" s="203">
        <v>0.45</v>
      </c>
      <c r="X85" s="203">
        <v>1.48</v>
      </c>
      <c r="Y85" s="203">
        <v>0</v>
      </c>
      <c r="Z85" s="203">
        <v>1.39</v>
      </c>
      <c r="AA85" s="203">
        <v>0.78</v>
      </c>
      <c r="AB85" s="203">
        <v>0</v>
      </c>
      <c r="AC85" s="203">
        <v>1.01</v>
      </c>
      <c r="AD85" s="203">
        <v>6.82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57.6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11.28</v>
      </c>
      <c r="E86" s="203">
        <v>0</v>
      </c>
      <c r="F86" s="203">
        <v>0</v>
      </c>
      <c r="G86" s="203">
        <v>18.149999999999999</v>
      </c>
      <c r="H86" s="203">
        <v>0</v>
      </c>
      <c r="I86" s="203">
        <v>5.99</v>
      </c>
      <c r="J86" s="203">
        <v>17.62</v>
      </c>
      <c r="K86" s="203">
        <v>84.41</v>
      </c>
      <c r="L86" s="203">
        <v>0</v>
      </c>
      <c r="M86" s="203">
        <v>0</v>
      </c>
      <c r="N86" s="203">
        <v>1.18</v>
      </c>
      <c r="O86" s="203">
        <v>1.98</v>
      </c>
      <c r="P86" s="203">
        <v>2.4500000000000002</v>
      </c>
      <c r="Q86" s="203">
        <v>0.21</v>
      </c>
      <c r="R86" s="203">
        <v>0.42</v>
      </c>
      <c r="S86" s="203">
        <v>0.26</v>
      </c>
      <c r="T86" s="203">
        <v>0</v>
      </c>
      <c r="U86" s="203">
        <v>12.59</v>
      </c>
      <c r="V86" s="203">
        <v>0.17</v>
      </c>
      <c r="W86" s="203">
        <v>0.45</v>
      </c>
      <c r="X86" s="203">
        <v>1.48</v>
      </c>
      <c r="Y86" s="203">
        <v>0</v>
      </c>
      <c r="Z86" s="203">
        <v>1.39</v>
      </c>
      <c r="AA86" s="203">
        <v>0.78</v>
      </c>
      <c r="AB86" s="203">
        <v>0</v>
      </c>
      <c r="AC86" s="203">
        <v>1.01</v>
      </c>
      <c r="AD86" s="203">
        <v>6.82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57.6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11.28</v>
      </c>
      <c r="E87" s="203">
        <v>0</v>
      </c>
      <c r="F87" s="203">
        <v>0</v>
      </c>
      <c r="G87" s="203">
        <v>18.149999999999999</v>
      </c>
      <c r="H87" s="203">
        <v>0</v>
      </c>
      <c r="I87" s="203">
        <v>5.99</v>
      </c>
      <c r="J87" s="203">
        <v>17.62</v>
      </c>
      <c r="K87" s="203">
        <v>26.73</v>
      </c>
      <c r="L87" s="203">
        <v>4.8099999999999996</v>
      </c>
      <c r="M87" s="203">
        <v>0</v>
      </c>
      <c r="N87" s="203">
        <v>1.18</v>
      </c>
      <c r="O87" s="203">
        <v>1.98</v>
      </c>
      <c r="P87" s="203">
        <v>2.4500000000000002</v>
      </c>
      <c r="Q87" s="203">
        <v>0.21</v>
      </c>
      <c r="R87" s="203">
        <v>0.42</v>
      </c>
      <c r="S87" s="203">
        <v>0.26</v>
      </c>
      <c r="T87" s="203">
        <v>0</v>
      </c>
      <c r="U87" s="203">
        <v>12.94</v>
      </c>
      <c r="V87" s="203">
        <v>0.17</v>
      </c>
      <c r="W87" s="203">
        <v>0.45</v>
      </c>
      <c r="X87" s="203">
        <v>1.48</v>
      </c>
      <c r="Y87" s="203">
        <v>0</v>
      </c>
      <c r="Z87" s="203">
        <v>1.39</v>
      </c>
      <c r="AA87" s="203">
        <v>0.78</v>
      </c>
      <c r="AB87" s="203">
        <v>0</v>
      </c>
      <c r="AC87" s="203">
        <v>1.01</v>
      </c>
      <c r="AD87" s="203">
        <v>6.82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57.6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11.28</v>
      </c>
      <c r="E88" s="203">
        <v>0</v>
      </c>
      <c r="F88" s="203">
        <v>0</v>
      </c>
      <c r="G88" s="203">
        <v>18.149999999999999</v>
      </c>
      <c r="H88" s="203">
        <v>0</v>
      </c>
      <c r="I88" s="203">
        <v>5.99</v>
      </c>
      <c r="J88" s="203">
        <v>17.62</v>
      </c>
      <c r="K88" s="203">
        <v>44.06</v>
      </c>
      <c r="L88" s="203">
        <v>4.8099999999999996</v>
      </c>
      <c r="M88" s="203">
        <v>0</v>
      </c>
      <c r="N88" s="203">
        <v>1.18</v>
      </c>
      <c r="O88" s="203">
        <v>1.98</v>
      </c>
      <c r="P88" s="203">
        <v>2.4500000000000002</v>
      </c>
      <c r="Q88" s="203">
        <v>0.21</v>
      </c>
      <c r="R88" s="203">
        <v>0.42</v>
      </c>
      <c r="S88" s="203">
        <v>0.26</v>
      </c>
      <c r="T88" s="203">
        <v>0</v>
      </c>
      <c r="U88" s="203">
        <v>13.29</v>
      </c>
      <c r="V88" s="203">
        <v>0.17</v>
      </c>
      <c r="W88" s="203">
        <v>0.45</v>
      </c>
      <c r="X88" s="203">
        <v>1.48</v>
      </c>
      <c r="Y88" s="203">
        <v>0</v>
      </c>
      <c r="Z88" s="203">
        <v>1.39</v>
      </c>
      <c r="AA88" s="203">
        <v>0.78</v>
      </c>
      <c r="AB88" s="203">
        <v>0</v>
      </c>
      <c r="AC88" s="203">
        <v>1.01</v>
      </c>
      <c r="AD88" s="203">
        <v>6.82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57.6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11.28</v>
      </c>
      <c r="E89" s="203">
        <v>0</v>
      </c>
      <c r="F89" s="203">
        <v>0</v>
      </c>
      <c r="G89" s="203">
        <v>18.149999999999999</v>
      </c>
      <c r="H89" s="203">
        <v>0</v>
      </c>
      <c r="I89" s="203">
        <v>5.99</v>
      </c>
      <c r="J89" s="203">
        <v>17.62</v>
      </c>
      <c r="K89" s="203">
        <v>130.87</v>
      </c>
      <c r="L89" s="203">
        <v>45.48</v>
      </c>
      <c r="M89" s="203">
        <v>0</v>
      </c>
      <c r="N89" s="203">
        <v>1.18</v>
      </c>
      <c r="O89" s="203">
        <v>1.98</v>
      </c>
      <c r="P89" s="203">
        <v>2.4500000000000002</v>
      </c>
      <c r="Q89" s="203">
        <v>0.21</v>
      </c>
      <c r="R89" s="203">
        <v>0.42</v>
      </c>
      <c r="S89" s="203">
        <v>0.26</v>
      </c>
      <c r="T89" s="203">
        <v>0</v>
      </c>
      <c r="U89" s="203">
        <v>10.46</v>
      </c>
      <c r="V89" s="203">
        <v>0.17</v>
      </c>
      <c r="W89" s="203">
        <v>0.45</v>
      </c>
      <c r="X89" s="203">
        <v>1.48</v>
      </c>
      <c r="Y89" s="203">
        <v>0</v>
      </c>
      <c r="Z89" s="203">
        <v>1.39</v>
      </c>
      <c r="AA89" s="203">
        <v>0.9</v>
      </c>
      <c r="AB89" s="203">
        <v>0</v>
      </c>
      <c r="AC89" s="203">
        <v>1.01</v>
      </c>
      <c r="AD89" s="203">
        <v>6.82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57.6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11.28</v>
      </c>
      <c r="E90" s="203">
        <v>0</v>
      </c>
      <c r="F90" s="203">
        <v>0</v>
      </c>
      <c r="G90" s="203">
        <v>18.149999999999999</v>
      </c>
      <c r="H90" s="203">
        <v>0</v>
      </c>
      <c r="I90" s="203">
        <v>5.99</v>
      </c>
      <c r="J90" s="203">
        <v>17.62</v>
      </c>
      <c r="K90" s="203">
        <v>144.94</v>
      </c>
      <c r="L90" s="203">
        <v>45.48</v>
      </c>
      <c r="M90" s="203">
        <v>0</v>
      </c>
      <c r="N90" s="203">
        <v>1.18</v>
      </c>
      <c r="O90" s="203">
        <v>1.98</v>
      </c>
      <c r="P90" s="203">
        <v>2.4500000000000002</v>
      </c>
      <c r="Q90" s="203">
        <v>0.21</v>
      </c>
      <c r="R90" s="203">
        <v>0.42</v>
      </c>
      <c r="S90" s="203">
        <v>0.26</v>
      </c>
      <c r="T90" s="203">
        <v>0</v>
      </c>
      <c r="U90" s="203">
        <v>10.46</v>
      </c>
      <c r="V90" s="203">
        <v>0.17</v>
      </c>
      <c r="W90" s="203">
        <v>0.45</v>
      </c>
      <c r="X90" s="203">
        <v>1.48</v>
      </c>
      <c r="Y90" s="203">
        <v>0</v>
      </c>
      <c r="Z90" s="203">
        <v>1.39</v>
      </c>
      <c r="AA90" s="203">
        <v>0.9</v>
      </c>
      <c r="AB90" s="203">
        <v>0</v>
      </c>
      <c r="AC90" s="203">
        <v>1.01</v>
      </c>
      <c r="AD90" s="203">
        <v>6.82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57.6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11.34</v>
      </c>
      <c r="E91" s="203">
        <v>0</v>
      </c>
      <c r="F91" s="203">
        <v>0</v>
      </c>
      <c r="G91" s="203">
        <v>18.149999999999999</v>
      </c>
      <c r="H91" s="203">
        <v>0</v>
      </c>
      <c r="I91" s="203">
        <v>5.99</v>
      </c>
      <c r="J91" s="203">
        <v>17.62</v>
      </c>
      <c r="K91" s="203">
        <v>79.61</v>
      </c>
      <c r="L91" s="203">
        <v>32.67</v>
      </c>
      <c r="M91" s="203">
        <v>0</v>
      </c>
      <c r="N91" s="203">
        <v>1.18</v>
      </c>
      <c r="O91" s="203">
        <v>1.98</v>
      </c>
      <c r="P91" s="203">
        <v>2.4500000000000002</v>
      </c>
      <c r="Q91" s="203">
        <v>0.21</v>
      </c>
      <c r="R91" s="203">
        <v>0.42</v>
      </c>
      <c r="S91" s="203">
        <v>0.26</v>
      </c>
      <c r="T91" s="203">
        <v>0</v>
      </c>
      <c r="U91" s="203">
        <v>10.46</v>
      </c>
      <c r="V91" s="203">
        <v>0.17</v>
      </c>
      <c r="W91" s="203">
        <v>0.45</v>
      </c>
      <c r="X91" s="203">
        <v>1.48</v>
      </c>
      <c r="Y91" s="203">
        <v>0</v>
      </c>
      <c r="Z91" s="203">
        <v>1.39</v>
      </c>
      <c r="AA91" s="203">
        <v>0.9</v>
      </c>
      <c r="AB91" s="203">
        <v>0</v>
      </c>
      <c r="AC91" s="203">
        <v>1.01</v>
      </c>
      <c r="AD91" s="203">
        <v>6.82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57.6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11.39</v>
      </c>
      <c r="E92" s="203">
        <v>0</v>
      </c>
      <c r="F92" s="203">
        <v>0</v>
      </c>
      <c r="G92" s="203">
        <v>18.149999999999999</v>
      </c>
      <c r="H92" s="203">
        <v>0</v>
      </c>
      <c r="I92" s="203">
        <v>5.99</v>
      </c>
      <c r="J92" s="203">
        <v>17.62</v>
      </c>
      <c r="K92" s="203">
        <v>79.61</v>
      </c>
      <c r="L92" s="203">
        <v>32.67</v>
      </c>
      <c r="M92" s="203">
        <v>0</v>
      </c>
      <c r="N92" s="203">
        <v>1.18</v>
      </c>
      <c r="O92" s="203">
        <v>1.98</v>
      </c>
      <c r="P92" s="203">
        <v>2.4500000000000002</v>
      </c>
      <c r="Q92" s="203">
        <v>0.21</v>
      </c>
      <c r="R92" s="203">
        <v>0.42</v>
      </c>
      <c r="S92" s="203">
        <v>0.26</v>
      </c>
      <c r="T92" s="203">
        <v>0</v>
      </c>
      <c r="U92" s="203">
        <v>10.46</v>
      </c>
      <c r="V92" s="203">
        <v>0.17</v>
      </c>
      <c r="W92" s="203">
        <v>0.45</v>
      </c>
      <c r="X92" s="203">
        <v>1.48</v>
      </c>
      <c r="Y92" s="203">
        <v>0</v>
      </c>
      <c r="Z92" s="203">
        <v>1.39</v>
      </c>
      <c r="AA92" s="203">
        <v>0.9</v>
      </c>
      <c r="AB92" s="203">
        <v>0</v>
      </c>
      <c r="AC92" s="203">
        <v>1.01</v>
      </c>
      <c r="AD92" s="203">
        <v>6.82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57.6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11.39</v>
      </c>
      <c r="E93" s="203">
        <v>0</v>
      </c>
      <c r="F93" s="203">
        <v>0</v>
      </c>
      <c r="G93" s="203">
        <v>18.149999999999999</v>
      </c>
      <c r="H93" s="203">
        <v>0</v>
      </c>
      <c r="I93" s="203">
        <v>5.99</v>
      </c>
      <c r="J93" s="203">
        <v>17.62</v>
      </c>
      <c r="K93" s="203">
        <v>79.61</v>
      </c>
      <c r="L93" s="203">
        <v>32.67</v>
      </c>
      <c r="M93" s="203">
        <v>0</v>
      </c>
      <c r="N93" s="203">
        <v>1.18</v>
      </c>
      <c r="O93" s="203">
        <v>1.98</v>
      </c>
      <c r="P93" s="203">
        <v>2.4500000000000002</v>
      </c>
      <c r="Q93" s="203">
        <v>0.21</v>
      </c>
      <c r="R93" s="203">
        <v>0.42</v>
      </c>
      <c r="S93" s="203">
        <v>0.26</v>
      </c>
      <c r="T93" s="203">
        <v>0</v>
      </c>
      <c r="U93" s="203">
        <v>10.46</v>
      </c>
      <c r="V93" s="203">
        <v>0.17</v>
      </c>
      <c r="W93" s="203">
        <v>0.45</v>
      </c>
      <c r="X93" s="203">
        <v>1.48</v>
      </c>
      <c r="Y93" s="203">
        <v>0</v>
      </c>
      <c r="Z93" s="203">
        <v>1.39</v>
      </c>
      <c r="AA93" s="203">
        <v>0.9</v>
      </c>
      <c r="AB93" s="203">
        <v>0</v>
      </c>
      <c r="AC93" s="203">
        <v>1.01</v>
      </c>
      <c r="AD93" s="203">
        <v>6.82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57.6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11.39</v>
      </c>
      <c r="E94" s="203">
        <v>0</v>
      </c>
      <c r="F94" s="203">
        <v>0</v>
      </c>
      <c r="G94" s="203">
        <v>18.149999999999999</v>
      </c>
      <c r="H94" s="203">
        <v>0</v>
      </c>
      <c r="I94" s="203">
        <v>5.99</v>
      </c>
      <c r="J94" s="203">
        <v>17.62</v>
      </c>
      <c r="K94" s="203">
        <v>79.03</v>
      </c>
      <c r="L94" s="203">
        <v>32.67</v>
      </c>
      <c r="M94" s="203">
        <v>0</v>
      </c>
      <c r="N94" s="203">
        <v>1.18</v>
      </c>
      <c r="O94" s="203">
        <v>1.98</v>
      </c>
      <c r="P94" s="203">
        <v>2.4500000000000002</v>
      </c>
      <c r="Q94" s="203">
        <v>0.21</v>
      </c>
      <c r="R94" s="203">
        <v>0.42</v>
      </c>
      <c r="S94" s="203">
        <v>0.26</v>
      </c>
      <c r="T94" s="203">
        <v>0</v>
      </c>
      <c r="U94" s="203">
        <v>10.46</v>
      </c>
      <c r="V94" s="203">
        <v>0.17</v>
      </c>
      <c r="W94" s="203">
        <v>0.45</v>
      </c>
      <c r="X94" s="203">
        <v>1.48</v>
      </c>
      <c r="Y94" s="203">
        <v>0</v>
      </c>
      <c r="Z94" s="203">
        <v>1.39</v>
      </c>
      <c r="AA94" s="203">
        <v>0.9</v>
      </c>
      <c r="AB94" s="203">
        <v>0</v>
      </c>
      <c r="AC94" s="203">
        <v>1.01</v>
      </c>
      <c r="AD94" s="203">
        <v>6.82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57.6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11.39</v>
      </c>
      <c r="E95" s="203">
        <v>0</v>
      </c>
      <c r="F95" s="203">
        <v>0</v>
      </c>
      <c r="G95" s="203">
        <v>18.149999999999999</v>
      </c>
      <c r="H95" s="203">
        <v>0</v>
      </c>
      <c r="I95" s="203">
        <v>5.99</v>
      </c>
      <c r="J95" s="203">
        <v>17.62</v>
      </c>
      <c r="K95" s="203">
        <v>79.03</v>
      </c>
      <c r="L95" s="203">
        <v>32.67</v>
      </c>
      <c r="M95" s="203">
        <v>0</v>
      </c>
      <c r="N95" s="203">
        <v>1.18</v>
      </c>
      <c r="O95" s="203">
        <v>1.98</v>
      </c>
      <c r="P95" s="203">
        <v>2.4500000000000002</v>
      </c>
      <c r="Q95" s="203">
        <v>0.21</v>
      </c>
      <c r="R95" s="203">
        <v>0.42</v>
      </c>
      <c r="S95" s="203">
        <v>0.26</v>
      </c>
      <c r="T95" s="203">
        <v>0</v>
      </c>
      <c r="U95" s="203">
        <v>10.46</v>
      </c>
      <c r="V95" s="203">
        <v>0.17</v>
      </c>
      <c r="W95" s="203">
        <v>0.45</v>
      </c>
      <c r="X95" s="203">
        <v>1.48</v>
      </c>
      <c r="Y95" s="203">
        <v>0</v>
      </c>
      <c r="Z95" s="203">
        <v>1.39</v>
      </c>
      <c r="AA95" s="203">
        <v>0.9</v>
      </c>
      <c r="AB95" s="203">
        <v>0</v>
      </c>
      <c r="AC95" s="203">
        <v>1.01</v>
      </c>
      <c r="AD95" s="203">
        <v>6.82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57.6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11.44</v>
      </c>
      <c r="E96" s="203">
        <v>0</v>
      </c>
      <c r="F96" s="203">
        <v>0</v>
      </c>
      <c r="G96" s="203">
        <v>18.149999999999999</v>
      </c>
      <c r="H96" s="203">
        <v>0</v>
      </c>
      <c r="I96" s="203">
        <v>5.99</v>
      </c>
      <c r="J96" s="203">
        <v>17.62</v>
      </c>
      <c r="K96" s="203">
        <v>79.03</v>
      </c>
      <c r="L96" s="203">
        <v>32.67</v>
      </c>
      <c r="M96" s="203">
        <v>0</v>
      </c>
      <c r="N96" s="203">
        <v>1.18</v>
      </c>
      <c r="O96" s="203">
        <v>1.98</v>
      </c>
      <c r="P96" s="203">
        <v>2.4500000000000002</v>
      </c>
      <c r="Q96" s="203">
        <v>0.21</v>
      </c>
      <c r="R96" s="203">
        <v>0.42</v>
      </c>
      <c r="S96" s="203">
        <v>0.26</v>
      </c>
      <c r="T96" s="203">
        <v>0</v>
      </c>
      <c r="U96" s="203">
        <v>10.46</v>
      </c>
      <c r="V96" s="203">
        <v>0.17</v>
      </c>
      <c r="W96" s="203">
        <v>0.45</v>
      </c>
      <c r="X96" s="203">
        <v>1.48</v>
      </c>
      <c r="Y96" s="203">
        <v>0</v>
      </c>
      <c r="Z96" s="203">
        <v>1.39</v>
      </c>
      <c r="AA96" s="203">
        <v>0.9</v>
      </c>
      <c r="AB96" s="203">
        <v>0</v>
      </c>
      <c r="AC96" s="203">
        <v>1.01</v>
      </c>
      <c r="AD96" s="203">
        <v>6.82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57.6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11.44</v>
      </c>
      <c r="E97" s="203">
        <v>0</v>
      </c>
      <c r="F97" s="203">
        <v>0</v>
      </c>
      <c r="G97" s="203">
        <v>18.149999999999999</v>
      </c>
      <c r="H97" s="203">
        <v>0</v>
      </c>
      <c r="I97" s="203">
        <v>5.99</v>
      </c>
      <c r="J97" s="203">
        <v>17.62</v>
      </c>
      <c r="K97" s="203">
        <v>79.03</v>
      </c>
      <c r="L97" s="203">
        <v>32.67</v>
      </c>
      <c r="M97" s="203">
        <v>0</v>
      </c>
      <c r="N97" s="203">
        <v>1.18</v>
      </c>
      <c r="O97" s="203">
        <v>1.98</v>
      </c>
      <c r="P97" s="203">
        <v>2.4500000000000002</v>
      </c>
      <c r="Q97" s="203">
        <v>0.21</v>
      </c>
      <c r="R97" s="203">
        <v>0.42</v>
      </c>
      <c r="S97" s="203">
        <v>0.26</v>
      </c>
      <c r="T97" s="203">
        <v>0</v>
      </c>
      <c r="U97" s="203">
        <v>10.46</v>
      </c>
      <c r="V97" s="203">
        <v>0.17</v>
      </c>
      <c r="W97" s="203">
        <v>0.45</v>
      </c>
      <c r="X97" s="203">
        <v>1.48</v>
      </c>
      <c r="Y97" s="203">
        <v>0</v>
      </c>
      <c r="Z97" s="203">
        <v>1.39</v>
      </c>
      <c r="AA97" s="203">
        <v>0.9</v>
      </c>
      <c r="AB97" s="203">
        <v>0</v>
      </c>
      <c r="AC97" s="203">
        <v>1.01</v>
      </c>
      <c r="AD97" s="203">
        <v>6.82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57.6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11.44</v>
      </c>
      <c r="E98" s="203">
        <v>0</v>
      </c>
      <c r="F98" s="203">
        <v>0</v>
      </c>
      <c r="G98" s="203">
        <v>18.149999999999999</v>
      </c>
      <c r="H98" s="203">
        <v>0</v>
      </c>
      <c r="I98" s="203">
        <v>5.99</v>
      </c>
      <c r="J98" s="203">
        <v>17.62</v>
      </c>
      <c r="K98" s="203">
        <v>79.61</v>
      </c>
      <c r="L98" s="203">
        <v>32.67</v>
      </c>
      <c r="M98" s="203">
        <v>0</v>
      </c>
      <c r="N98" s="203">
        <v>1.18</v>
      </c>
      <c r="O98" s="203">
        <v>1.98</v>
      </c>
      <c r="P98" s="203">
        <v>2.4500000000000002</v>
      </c>
      <c r="Q98" s="203">
        <v>0.21</v>
      </c>
      <c r="R98" s="203">
        <v>0.42</v>
      </c>
      <c r="S98" s="203">
        <v>0.26</v>
      </c>
      <c r="T98" s="203">
        <v>0</v>
      </c>
      <c r="U98" s="203">
        <v>10.46</v>
      </c>
      <c r="V98" s="203">
        <v>0.17</v>
      </c>
      <c r="W98" s="203">
        <v>0.45</v>
      </c>
      <c r="X98" s="203">
        <v>1.48</v>
      </c>
      <c r="Y98" s="203">
        <v>0</v>
      </c>
      <c r="Z98" s="203">
        <v>1.39</v>
      </c>
      <c r="AA98" s="203">
        <v>0.9</v>
      </c>
      <c r="AB98" s="203">
        <v>0</v>
      </c>
      <c r="AC98" s="203">
        <v>1.01</v>
      </c>
      <c r="AD98" s="203">
        <v>6.82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57.6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0.4329600000000004</v>
      </c>
      <c r="H99">
        <f t="shared" si="0"/>
        <v>0</v>
      </c>
      <c r="I99">
        <f t="shared" si="0"/>
        <v>0.14376000000000017</v>
      </c>
      <c r="J99">
        <f t="shared" si="0"/>
        <v>0.42287999999999903</v>
      </c>
      <c r="K99">
        <f t="shared" si="0"/>
        <v>1.3279300000000005</v>
      </c>
      <c r="L99">
        <f t="shared" si="0"/>
        <v>0.46616250000000004</v>
      </c>
      <c r="M99">
        <f t="shared" si="0"/>
        <v>0</v>
      </c>
      <c r="N99">
        <f t="shared" si="0"/>
        <v>2.8585000000000069E-2</v>
      </c>
      <c r="O99">
        <f t="shared" si="0"/>
        <v>4.7902499999999938E-2</v>
      </c>
      <c r="P99">
        <f t="shared" si="0"/>
        <v>5.8829999999999896E-2</v>
      </c>
      <c r="Q99">
        <f t="shared" si="0"/>
        <v>2.5837499999999951E-2</v>
      </c>
      <c r="R99">
        <f t="shared" si="0"/>
        <v>5.9624999999999859E-2</v>
      </c>
      <c r="S99">
        <f t="shared" si="0"/>
        <v>3.2992500000000008E-2</v>
      </c>
      <c r="T99">
        <f t="shared" si="0"/>
        <v>0</v>
      </c>
      <c r="U99">
        <f t="shared" si="0"/>
        <v>0.19653000000000034</v>
      </c>
      <c r="V99">
        <f t="shared" si="0"/>
        <v>1.4212499999999954E-2</v>
      </c>
      <c r="W99">
        <f t="shared" si="0"/>
        <v>1.8352500000000056E-2</v>
      </c>
      <c r="X99">
        <f t="shared" si="0"/>
        <v>3.5142500000000007E-2</v>
      </c>
      <c r="Y99">
        <f t="shared" si="0"/>
        <v>0</v>
      </c>
      <c r="Z99">
        <f t="shared" si="0"/>
        <v>0.13116999999999976</v>
      </c>
      <c r="AA99">
        <f t="shared" si="0"/>
        <v>9.3769999999999784E-2</v>
      </c>
      <c r="AB99">
        <f t="shared" si="0"/>
        <v>0</v>
      </c>
      <c r="AC99">
        <f t="shared" si="0"/>
        <v>1.7809999999999999E-2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5.84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5.84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5.84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5.84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5.84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5.84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5.84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5.84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5.84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5.84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5.84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5.84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5.84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5.84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5.84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5.84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5.84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5.84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5.84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5.84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5.84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5.84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5.84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5.84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5.84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5.84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5.84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5.84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5.84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5.84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5.84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5.84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5.84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5.84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5.84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5.84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5.84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5.84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1.21</v>
      </c>
      <c r="AI41" s="203">
        <v>10.91</v>
      </c>
      <c r="AJ41" s="203">
        <v>0</v>
      </c>
      <c r="AK41" s="203">
        <v>5.84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1.21</v>
      </c>
      <c r="AI42" s="203">
        <v>10.91</v>
      </c>
      <c r="AJ42" s="203">
        <v>0</v>
      </c>
      <c r="AK42" s="203">
        <v>5.84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2.42</v>
      </c>
      <c r="AI43" s="203">
        <v>10.91</v>
      </c>
      <c r="AJ43" s="203">
        <v>0</v>
      </c>
      <c r="AK43" s="203">
        <v>5.84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2.42</v>
      </c>
      <c r="AI44" s="203">
        <v>10.91</v>
      </c>
      <c r="AJ44" s="203">
        <v>0</v>
      </c>
      <c r="AK44" s="203">
        <v>5.84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3.64</v>
      </c>
      <c r="AI45" s="203">
        <v>10.91</v>
      </c>
      <c r="AJ45" s="203">
        <v>0</v>
      </c>
      <c r="AK45" s="203">
        <v>5.84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4.8499999999999996</v>
      </c>
      <c r="AI46" s="203">
        <v>10.91</v>
      </c>
      <c r="AJ46" s="203">
        <v>0</v>
      </c>
      <c r="AK46" s="203">
        <v>5.84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4.8499999999999996</v>
      </c>
      <c r="AI47" s="203">
        <v>10.91</v>
      </c>
      <c r="AJ47" s="203">
        <v>0</v>
      </c>
      <c r="AK47" s="203">
        <v>5.84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5.84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5.84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5.84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5.84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5.84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5.84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5.84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5.84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5.84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5.84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5.84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5.84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5.84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5.84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5.84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5.84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5.84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5.84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5.84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5.84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5.84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5.84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5.84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5.84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5.84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5.84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5.84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5.84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5.84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5.84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5.84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5.84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5.84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5.84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5.84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5.84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5.84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5.84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5.84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5.84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5.84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5.84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5.84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5.84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5.84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5.84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5.84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5.84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5.84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5.84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5.84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0.15</v>
      </c>
      <c r="AD3" s="203">
        <v>1.49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23.35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0.15</v>
      </c>
      <c r="AD4" s="203">
        <v>1.49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23.35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0.15</v>
      </c>
      <c r="AD5" s="203">
        <v>1.49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23.35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0.15</v>
      </c>
      <c r="AD6" s="203">
        <v>1.49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23.35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0.15</v>
      </c>
      <c r="AD7" s="203">
        <v>1.49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23.35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0.15</v>
      </c>
      <c r="AD8" s="203">
        <v>1.49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23.35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0.15</v>
      </c>
      <c r="AD9" s="203">
        <v>1.49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23.35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0.15</v>
      </c>
      <c r="AD10" s="203">
        <v>1.49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23.35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0.15</v>
      </c>
      <c r="AD11" s="203">
        <v>1.49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23.35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0.15</v>
      </c>
      <c r="AD12" s="203">
        <v>1.49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23.35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0.15</v>
      </c>
      <c r="AD13" s="203">
        <v>1.49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23.35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0.15</v>
      </c>
      <c r="AD14" s="203">
        <v>1.49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23.35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0.15</v>
      </c>
      <c r="AD15" s="203">
        <v>1.49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23.35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0.15</v>
      </c>
      <c r="AD16" s="203">
        <v>1.49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23.35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0.15</v>
      </c>
      <c r="AD17" s="203">
        <v>1.49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23.35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0.15</v>
      </c>
      <c r="AD18" s="203">
        <v>1.49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23.35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0.1</v>
      </c>
      <c r="AD19" s="203">
        <v>1.49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23.35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0.1</v>
      </c>
      <c r="AD20" s="203">
        <v>1.49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23.35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0.1</v>
      </c>
      <c r="AD21" s="203">
        <v>1.49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23.35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0.1</v>
      </c>
      <c r="AD22" s="203">
        <v>1.49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23.35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0.1</v>
      </c>
      <c r="AD23" s="203">
        <v>1.49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23.35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0.1</v>
      </c>
      <c r="AD24" s="203">
        <v>1.49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23.35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0.1</v>
      </c>
      <c r="AD25" s="203">
        <v>1.49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23.35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0.1</v>
      </c>
      <c r="AD26" s="203">
        <v>1.49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23.35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0.1</v>
      </c>
      <c r="AD27" s="203">
        <v>1.49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23.35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0.1</v>
      </c>
      <c r="AD28" s="203">
        <v>1.49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23.35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0.1</v>
      </c>
      <c r="AD29" s="203">
        <v>1.49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0.1</v>
      </c>
      <c r="AD30" s="203">
        <v>1.49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0.1</v>
      </c>
      <c r="AD31" s="203">
        <v>1.49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0.1</v>
      </c>
      <c r="AD32" s="203">
        <v>1.49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0.1</v>
      </c>
      <c r="AD33" s="203">
        <v>1.49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0.1</v>
      </c>
      <c r="AD34" s="203">
        <v>1.49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0.1</v>
      </c>
      <c r="AD35" s="203">
        <v>1.49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0.1</v>
      </c>
      <c r="AD36" s="203">
        <v>1.49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0.1</v>
      </c>
      <c r="AD37" s="203">
        <v>1.49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0.1</v>
      </c>
      <c r="AD38" s="203">
        <v>1.49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0.15</v>
      </c>
      <c r="AD39" s="203">
        <v>1.49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0.15</v>
      </c>
      <c r="AD40" s="203">
        <v>1.49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0.15</v>
      </c>
      <c r="AD41" s="203">
        <v>1.49</v>
      </c>
      <c r="AE41" s="203">
        <v>0</v>
      </c>
      <c r="AF41" s="203">
        <v>0</v>
      </c>
      <c r="AG41" s="203">
        <v>45.05</v>
      </c>
      <c r="AH41" s="203">
        <v>6.01</v>
      </c>
      <c r="AI41" s="203">
        <v>54.05</v>
      </c>
      <c r="AJ41" s="203">
        <v>0</v>
      </c>
      <c r="AK41" s="203">
        <v>23.35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0.15</v>
      </c>
      <c r="AD42" s="203">
        <v>1.49</v>
      </c>
      <c r="AE42" s="203">
        <v>0</v>
      </c>
      <c r="AF42" s="203">
        <v>0</v>
      </c>
      <c r="AG42" s="203">
        <v>45.05</v>
      </c>
      <c r="AH42" s="203">
        <v>6.01</v>
      </c>
      <c r="AI42" s="203">
        <v>54.05</v>
      </c>
      <c r="AJ42" s="203">
        <v>0</v>
      </c>
      <c r="AK42" s="203">
        <v>23.35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0.15</v>
      </c>
      <c r="AD43" s="203">
        <v>1.49</v>
      </c>
      <c r="AE43" s="203">
        <v>0</v>
      </c>
      <c r="AF43" s="203">
        <v>0</v>
      </c>
      <c r="AG43" s="203">
        <v>45.05</v>
      </c>
      <c r="AH43" s="203">
        <v>12.01</v>
      </c>
      <c r="AI43" s="203">
        <v>54.05</v>
      </c>
      <c r="AJ43" s="203">
        <v>0</v>
      </c>
      <c r="AK43" s="203">
        <v>23.35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0.15</v>
      </c>
      <c r="AD44" s="203">
        <v>1.49</v>
      </c>
      <c r="AE44" s="203">
        <v>0</v>
      </c>
      <c r="AF44" s="203">
        <v>0</v>
      </c>
      <c r="AG44" s="203">
        <v>45.05</v>
      </c>
      <c r="AH44" s="203">
        <v>12.01</v>
      </c>
      <c r="AI44" s="203">
        <v>54.05</v>
      </c>
      <c r="AJ44" s="203">
        <v>0</v>
      </c>
      <c r="AK44" s="203">
        <v>23.35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0.15</v>
      </c>
      <c r="AD45" s="203">
        <v>1.49</v>
      </c>
      <c r="AE45" s="203">
        <v>0</v>
      </c>
      <c r="AF45" s="203">
        <v>0</v>
      </c>
      <c r="AG45" s="203">
        <v>45.05</v>
      </c>
      <c r="AH45" s="203">
        <v>18.02</v>
      </c>
      <c r="AI45" s="203">
        <v>54.05</v>
      </c>
      <c r="AJ45" s="203">
        <v>0</v>
      </c>
      <c r="AK45" s="203">
        <v>23.35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0.15</v>
      </c>
      <c r="AD46" s="203">
        <v>1.49</v>
      </c>
      <c r="AE46" s="203">
        <v>0</v>
      </c>
      <c r="AF46" s="203">
        <v>0</v>
      </c>
      <c r="AG46" s="203">
        <v>45.05</v>
      </c>
      <c r="AH46" s="203">
        <v>24.02</v>
      </c>
      <c r="AI46" s="203">
        <v>54.05</v>
      </c>
      <c r="AJ46" s="203">
        <v>0</v>
      </c>
      <c r="AK46" s="203">
        <v>23.35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0.15</v>
      </c>
      <c r="AD47" s="203">
        <v>1.49</v>
      </c>
      <c r="AE47" s="203">
        <v>0</v>
      </c>
      <c r="AF47" s="203">
        <v>0</v>
      </c>
      <c r="AG47" s="203">
        <v>45.05</v>
      </c>
      <c r="AH47" s="203">
        <v>24.02</v>
      </c>
      <c r="AI47" s="203">
        <v>54.05</v>
      </c>
      <c r="AJ47" s="203">
        <v>0</v>
      </c>
      <c r="AK47" s="203">
        <v>23.35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0.15</v>
      </c>
      <c r="AD48" s="203">
        <v>1.49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23.35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0.15</v>
      </c>
      <c r="AD49" s="203">
        <v>1.49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23.35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0.15</v>
      </c>
      <c r="AD50" s="203">
        <v>1.49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23.35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0.15</v>
      </c>
      <c r="AD51" s="203">
        <v>1.49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23.35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0.15</v>
      </c>
      <c r="AD52" s="203">
        <v>1.49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23.35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0.15</v>
      </c>
      <c r="AD53" s="203">
        <v>1.49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23.35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0.15</v>
      </c>
      <c r="AD54" s="203">
        <v>1.49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23.35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0.15</v>
      </c>
      <c r="AD55" s="203">
        <v>1.49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23.35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0.15</v>
      </c>
      <c r="AD56" s="203">
        <v>1.49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23.35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0.15</v>
      </c>
      <c r="AD57" s="203">
        <v>1.49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23.35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0.15</v>
      </c>
      <c r="AD58" s="203">
        <v>1.49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23.35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0.15</v>
      </c>
      <c r="AD59" s="203">
        <v>1.49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23.35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0.15</v>
      </c>
      <c r="AD60" s="203">
        <v>1.49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23.35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0.15</v>
      </c>
      <c r="AD61" s="203">
        <v>1.49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23.35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0.15</v>
      </c>
      <c r="AD62" s="203">
        <v>1.49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23.35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0.15</v>
      </c>
      <c r="AD63" s="203">
        <v>1.49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23.35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0.15</v>
      </c>
      <c r="AD64" s="203">
        <v>1.49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23.35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0.15</v>
      </c>
      <c r="AD65" s="203">
        <v>1.49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23.35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0.15</v>
      </c>
      <c r="AD66" s="203">
        <v>1.49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23.35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0.15</v>
      </c>
      <c r="AD67" s="203">
        <v>1.49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23.35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0.15</v>
      </c>
      <c r="AD68" s="203">
        <v>1.49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23.35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0.22</v>
      </c>
      <c r="AD69" s="203">
        <v>1.49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23.35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0.22</v>
      </c>
      <c r="AD70" s="203">
        <v>1.49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23.35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0.22</v>
      </c>
      <c r="AD71" s="203">
        <v>1.49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23.35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0.22</v>
      </c>
      <c r="AD72" s="203">
        <v>1.49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23.35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0.22</v>
      </c>
      <c r="AD73" s="203">
        <v>1.49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23.35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0.22</v>
      </c>
      <c r="AD74" s="203">
        <v>1.49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0.22</v>
      </c>
      <c r="AD75" s="203">
        <v>1.49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0.22</v>
      </c>
      <c r="AD76" s="203">
        <v>1.49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0.22</v>
      </c>
      <c r="AD77" s="203">
        <v>1.49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0.22</v>
      </c>
      <c r="AD78" s="203">
        <v>1.49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0.22</v>
      </c>
      <c r="AD79" s="203">
        <v>1.49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0.22</v>
      </c>
      <c r="AD80" s="203">
        <v>1.49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0.22</v>
      </c>
      <c r="AD81" s="203">
        <v>1.49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0.22</v>
      </c>
      <c r="AD82" s="203">
        <v>1.49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0.22</v>
      </c>
      <c r="AD83" s="203">
        <v>1.49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23.35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0.22</v>
      </c>
      <c r="AD84" s="203">
        <v>1.49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23.35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0.22</v>
      </c>
      <c r="AD85" s="203">
        <v>1.49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23.35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0.22</v>
      </c>
      <c r="AD86" s="203">
        <v>1.49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23.35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0.22</v>
      </c>
      <c r="AD87" s="203">
        <v>1.49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23.35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0.22</v>
      </c>
      <c r="AD88" s="203">
        <v>1.49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23.35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0.22</v>
      </c>
      <c r="AD89" s="203">
        <v>1.49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23.35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0.22</v>
      </c>
      <c r="AD90" s="203">
        <v>1.49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23.35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0.22</v>
      </c>
      <c r="AD91" s="203">
        <v>1.49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23.35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0.22</v>
      </c>
      <c r="AD92" s="203">
        <v>1.49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23.35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0.22</v>
      </c>
      <c r="AD93" s="203">
        <v>1.49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23.35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0.22</v>
      </c>
      <c r="AD94" s="203">
        <v>1.49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23.35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0.22</v>
      </c>
      <c r="AD95" s="203">
        <v>1.49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23.35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0.22</v>
      </c>
      <c r="AD96" s="203">
        <v>1.49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23.35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0.22</v>
      </c>
      <c r="AD97" s="203">
        <v>1.49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23.35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0.22</v>
      </c>
      <c r="AD98" s="203">
        <v>1.49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23.35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3.8750000000000069E-3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13.75</v>
      </c>
      <c r="E3" s="203">
        <v>0</v>
      </c>
      <c r="F3" s="203">
        <v>0</v>
      </c>
      <c r="G3" s="203">
        <v>21.92</v>
      </c>
      <c r="H3" s="203">
        <v>0</v>
      </c>
      <c r="I3" s="203">
        <v>7.23</v>
      </c>
      <c r="J3" s="203">
        <v>21.29</v>
      </c>
      <c r="K3" s="203">
        <v>4.41</v>
      </c>
      <c r="L3" s="203">
        <v>272.05</v>
      </c>
      <c r="M3" s="203">
        <v>1.1100000000000001</v>
      </c>
      <c r="N3" s="203">
        <v>1.43</v>
      </c>
      <c r="O3" s="203">
        <v>0</v>
      </c>
      <c r="P3" s="203">
        <v>1.52</v>
      </c>
      <c r="Q3" s="203">
        <v>2.8</v>
      </c>
      <c r="R3" s="203">
        <v>5.83</v>
      </c>
      <c r="S3" s="203">
        <v>3.82</v>
      </c>
      <c r="T3" s="203">
        <v>0</v>
      </c>
      <c r="U3" s="203">
        <v>0.84</v>
      </c>
      <c r="V3" s="203">
        <v>2.5099999999999998</v>
      </c>
      <c r="W3" s="203">
        <v>5.13</v>
      </c>
      <c r="X3" s="203">
        <v>16.920000000000002</v>
      </c>
      <c r="Y3" s="203">
        <v>0</v>
      </c>
      <c r="Z3" s="203">
        <v>19.760000000000002</v>
      </c>
      <c r="AA3" s="203">
        <v>9.44</v>
      </c>
      <c r="AB3" s="203">
        <v>0</v>
      </c>
      <c r="AC3" s="203">
        <v>0.9</v>
      </c>
      <c r="AD3" s="203">
        <v>8.9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69.61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13.75</v>
      </c>
      <c r="E4" s="203">
        <v>0</v>
      </c>
      <c r="F4" s="203">
        <v>0</v>
      </c>
      <c r="G4" s="203">
        <v>21.92</v>
      </c>
      <c r="H4" s="203">
        <v>0</v>
      </c>
      <c r="I4" s="203">
        <v>7.23</v>
      </c>
      <c r="J4" s="203">
        <v>21.29</v>
      </c>
      <c r="K4" s="203">
        <v>4.41</v>
      </c>
      <c r="L4" s="203">
        <v>272.05</v>
      </c>
      <c r="M4" s="203">
        <v>1.1100000000000001</v>
      </c>
      <c r="N4" s="203">
        <v>1.43</v>
      </c>
      <c r="O4" s="203">
        <v>0</v>
      </c>
      <c r="P4" s="203">
        <v>1.52</v>
      </c>
      <c r="Q4" s="203">
        <v>2.8</v>
      </c>
      <c r="R4" s="203">
        <v>6.14</v>
      </c>
      <c r="S4" s="203">
        <v>3.82</v>
      </c>
      <c r="T4" s="203">
        <v>0</v>
      </c>
      <c r="U4" s="203">
        <v>0.84</v>
      </c>
      <c r="V4" s="203">
        <v>2.5099999999999998</v>
      </c>
      <c r="W4" s="203">
        <v>6.54</v>
      </c>
      <c r="X4" s="203">
        <v>21.46</v>
      </c>
      <c r="Y4" s="203">
        <v>0</v>
      </c>
      <c r="Z4" s="203">
        <v>19.760000000000002</v>
      </c>
      <c r="AA4" s="203">
        <v>9.44</v>
      </c>
      <c r="AB4" s="203">
        <v>0</v>
      </c>
      <c r="AC4" s="203">
        <v>0.9</v>
      </c>
      <c r="AD4" s="203">
        <v>8.9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69.61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13.75</v>
      </c>
      <c r="E5" s="203">
        <v>0</v>
      </c>
      <c r="F5" s="203">
        <v>0</v>
      </c>
      <c r="G5" s="203">
        <v>21.92</v>
      </c>
      <c r="H5" s="203">
        <v>0</v>
      </c>
      <c r="I5" s="203">
        <v>7.23</v>
      </c>
      <c r="J5" s="203">
        <v>21.29</v>
      </c>
      <c r="K5" s="203">
        <v>4.41</v>
      </c>
      <c r="L5" s="203">
        <v>272.05</v>
      </c>
      <c r="M5" s="203">
        <v>1.1100000000000001</v>
      </c>
      <c r="N5" s="203">
        <v>1.43</v>
      </c>
      <c r="O5" s="203">
        <v>0</v>
      </c>
      <c r="P5" s="203">
        <v>1.52</v>
      </c>
      <c r="Q5" s="203">
        <v>2.8</v>
      </c>
      <c r="R5" s="203">
        <v>6.14</v>
      </c>
      <c r="S5" s="203">
        <v>3.82</v>
      </c>
      <c r="T5" s="203">
        <v>0</v>
      </c>
      <c r="U5" s="203">
        <v>0.84</v>
      </c>
      <c r="V5" s="203">
        <v>2.5099999999999998</v>
      </c>
      <c r="W5" s="203">
        <v>6.54</v>
      </c>
      <c r="X5" s="203">
        <v>21.46</v>
      </c>
      <c r="Y5" s="203">
        <v>0</v>
      </c>
      <c r="Z5" s="203">
        <v>19.760000000000002</v>
      </c>
      <c r="AA5" s="203">
        <v>9.44</v>
      </c>
      <c r="AB5" s="203">
        <v>0</v>
      </c>
      <c r="AC5" s="203">
        <v>0.9</v>
      </c>
      <c r="AD5" s="203">
        <v>8.9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69.61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13.75</v>
      </c>
      <c r="E6" s="203">
        <v>0</v>
      </c>
      <c r="F6" s="203">
        <v>0</v>
      </c>
      <c r="G6" s="203">
        <v>21.92</v>
      </c>
      <c r="H6" s="203">
        <v>0</v>
      </c>
      <c r="I6" s="203">
        <v>7.23</v>
      </c>
      <c r="J6" s="203">
        <v>21.29</v>
      </c>
      <c r="K6" s="203">
        <v>4.41</v>
      </c>
      <c r="L6" s="203">
        <v>272.05</v>
      </c>
      <c r="M6" s="203">
        <v>1.1100000000000001</v>
      </c>
      <c r="N6" s="203">
        <v>1.43</v>
      </c>
      <c r="O6" s="203">
        <v>0</v>
      </c>
      <c r="P6" s="203">
        <v>1.52</v>
      </c>
      <c r="Q6" s="203">
        <v>2.8</v>
      </c>
      <c r="R6" s="203">
        <v>6.14</v>
      </c>
      <c r="S6" s="203">
        <v>3.82</v>
      </c>
      <c r="T6" s="203">
        <v>0</v>
      </c>
      <c r="U6" s="203">
        <v>0.84</v>
      </c>
      <c r="V6" s="203">
        <v>2.5099999999999998</v>
      </c>
      <c r="W6" s="203">
        <v>6.54</v>
      </c>
      <c r="X6" s="203">
        <v>21.46</v>
      </c>
      <c r="Y6" s="203">
        <v>0</v>
      </c>
      <c r="Z6" s="203">
        <v>19.760000000000002</v>
      </c>
      <c r="AA6" s="203">
        <v>9.44</v>
      </c>
      <c r="AB6" s="203">
        <v>0</v>
      </c>
      <c r="AC6" s="203">
        <v>0.9</v>
      </c>
      <c r="AD6" s="203">
        <v>8.9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69.61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13.75</v>
      </c>
      <c r="E7" s="203">
        <v>0</v>
      </c>
      <c r="F7" s="203">
        <v>0</v>
      </c>
      <c r="G7" s="203">
        <v>21.92</v>
      </c>
      <c r="H7" s="203">
        <v>0</v>
      </c>
      <c r="I7" s="203">
        <v>7.23</v>
      </c>
      <c r="J7" s="203">
        <v>21.29</v>
      </c>
      <c r="K7" s="203">
        <v>4.41</v>
      </c>
      <c r="L7" s="203">
        <v>272.05</v>
      </c>
      <c r="M7" s="203">
        <v>1.1100000000000001</v>
      </c>
      <c r="N7" s="203">
        <v>1.43</v>
      </c>
      <c r="O7" s="203">
        <v>0</v>
      </c>
      <c r="P7" s="203">
        <v>1.52</v>
      </c>
      <c r="Q7" s="203">
        <v>2.8</v>
      </c>
      <c r="R7" s="203">
        <v>6.14</v>
      </c>
      <c r="S7" s="203">
        <v>3.82</v>
      </c>
      <c r="T7" s="203">
        <v>0</v>
      </c>
      <c r="U7" s="203">
        <v>0.84</v>
      </c>
      <c r="V7" s="203">
        <v>2.5099999999999998</v>
      </c>
      <c r="W7" s="203">
        <v>6.54</v>
      </c>
      <c r="X7" s="203">
        <v>21.46</v>
      </c>
      <c r="Y7" s="203">
        <v>0</v>
      </c>
      <c r="Z7" s="203">
        <v>19.760000000000002</v>
      </c>
      <c r="AA7" s="203">
        <v>9.44</v>
      </c>
      <c r="AB7" s="203">
        <v>0</v>
      </c>
      <c r="AC7" s="203">
        <v>0.9</v>
      </c>
      <c r="AD7" s="203">
        <v>8.9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69.61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13.75</v>
      </c>
      <c r="E8" s="203">
        <v>0</v>
      </c>
      <c r="F8" s="203">
        <v>0</v>
      </c>
      <c r="G8" s="203">
        <v>21.92</v>
      </c>
      <c r="H8" s="203">
        <v>0</v>
      </c>
      <c r="I8" s="203">
        <v>7.23</v>
      </c>
      <c r="J8" s="203">
        <v>21.29</v>
      </c>
      <c r="K8" s="203">
        <v>4.41</v>
      </c>
      <c r="L8" s="203">
        <v>272.05</v>
      </c>
      <c r="M8" s="203">
        <v>1.1100000000000001</v>
      </c>
      <c r="N8" s="203">
        <v>1.43</v>
      </c>
      <c r="O8" s="203">
        <v>0</v>
      </c>
      <c r="P8" s="203">
        <v>18.22</v>
      </c>
      <c r="Q8" s="203">
        <v>2.8</v>
      </c>
      <c r="R8" s="203">
        <v>6.14</v>
      </c>
      <c r="S8" s="203">
        <v>3.82</v>
      </c>
      <c r="T8" s="203">
        <v>0</v>
      </c>
      <c r="U8" s="203">
        <v>0.84</v>
      </c>
      <c r="V8" s="203">
        <v>2.5099999999999998</v>
      </c>
      <c r="W8" s="203">
        <v>6.54</v>
      </c>
      <c r="X8" s="203">
        <v>21.46</v>
      </c>
      <c r="Y8" s="203">
        <v>0</v>
      </c>
      <c r="Z8" s="203">
        <v>19.760000000000002</v>
      </c>
      <c r="AA8" s="203">
        <v>9.44</v>
      </c>
      <c r="AB8" s="203">
        <v>0</v>
      </c>
      <c r="AC8" s="203">
        <v>0.9</v>
      </c>
      <c r="AD8" s="203">
        <v>8.9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69.61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13.75</v>
      </c>
      <c r="E9" s="203">
        <v>0</v>
      </c>
      <c r="F9" s="203">
        <v>0</v>
      </c>
      <c r="G9" s="203">
        <v>21.92</v>
      </c>
      <c r="H9" s="203">
        <v>0</v>
      </c>
      <c r="I9" s="203">
        <v>7.23</v>
      </c>
      <c r="J9" s="203">
        <v>21.29</v>
      </c>
      <c r="K9" s="203">
        <v>4.41</v>
      </c>
      <c r="L9" s="203">
        <v>272.05</v>
      </c>
      <c r="M9" s="203">
        <v>1.1100000000000001</v>
      </c>
      <c r="N9" s="203">
        <v>1.43</v>
      </c>
      <c r="O9" s="203">
        <v>0</v>
      </c>
      <c r="P9" s="203">
        <v>18.22</v>
      </c>
      <c r="Q9" s="203">
        <v>2.8</v>
      </c>
      <c r="R9" s="203">
        <v>6.14</v>
      </c>
      <c r="S9" s="203">
        <v>3.82</v>
      </c>
      <c r="T9" s="203">
        <v>0</v>
      </c>
      <c r="U9" s="203">
        <v>0.84</v>
      </c>
      <c r="V9" s="203">
        <v>2.5099999999999998</v>
      </c>
      <c r="W9" s="203">
        <v>6.54</v>
      </c>
      <c r="X9" s="203">
        <v>21.46</v>
      </c>
      <c r="Y9" s="203">
        <v>0</v>
      </c>
      <c r="Z9" s="203">
        <v>19.760000000000002</v>
      </c>
      <c r="AA9" s="203">
        <v>9.44</v>
      </c>
      <c r="AB9" s="203">
        <v>0</v>
      </c>
      <c r="AC9" s="203">
        <v>0.9</v>
      </c>
      <c r="AD9" s="203">
        <v>8.9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69.61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13.75</v>
      </c>
      <c r="E10" s="203">
        <v>0</v>
      </c>
      <c r="F10" s="203">
        <v>0</v>
      </c>
      <c r="G10" s="203">
        <v>21.92</v>
      </c>
      <c r="H10" s="203">
        <v>0</v>
      </c>
      <c r="I10" s="203">
        <v>7.23</v>
      </c>
      <c r="J10" s="203">
        <v>21.29</v>
      </c>
      <c r="K10" s="203">
        <v>4.41</v>
      </c>
      <c r="L10" s="203">
        <v>272.05</v>
      </c>
      <c r="M10" s="203">
        <v>1.1100000000000001</v>
      </c>
      <c r="N10" s="203">
        <v>1.43</v>
      </c>
      <c r="O10" s="203">
        <v>0</v>
      </c>
      <c r="P10" s="203">
        <v>18.22</v>
      </c>
      <c r="Q10" s="203">
        <v>2.8</v>
      </c>
      <c r="R10" s="203">
        <v>6.14</v>
      </c>
      <c r="S10" s="203">
        <v>3.82</v>
      </c>
      <c r="T10" s="203">
        <v>0</v>
      </c>
      <c r="U10" s="203">
        <v>0.84</v>
      </c>
      <c r="V10" s="203">
        <v>2.5099999999999998</v>
      </c>
      <c r="W10" s="203">
        <v>6.54</v>
      </c>
      <c r="X10" s="203">
        <v>21.46</v>
      </c>
      <c r="Y10" s="203">
        <v>0</v>
      </c>
      <c r="Z10" s="203">
        <v>19.760000000000002</v>
      </c>
      <c r="AA10" s="203">
        <v>9.44</v>
      </c>
      <c r="AB10" s="203">
        <v>0</v>
      </c>
      <c r="AC10" s="203">
        <v>0.9</v>
      </c>
      <c r="AD10" s="203">
        <v>8.9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69.61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13.75</v>
      </c>
      <c r="E11" s="203">
        <v>0</v>
      </c>
      <c r="F11" s="203">
        <v>0</v>
      </c>
      <c r="G11" s="203">
        <v>21.92</v>
      </c>
      <c r="H11" s="203">
        <v>0</v>
      </c>
      <c r="I11" s="203">
        <v>7.23</v>
      </c>
      <c r="J11" s="203">
        <v>21.29</v>
      </c>
      <c r="K11" s="203">
        <v>4.41</v>
      </c>
      <c r="L11" s="203">
        <v>272.05</v>
      </c>
      <c r="M11" s="203">
        <v>1.1100000000000001</v>
      </c>
      <c r="N11" s="203">
        <v>1.43</v>
      </c>
      <c r="O11" s="203">
        <v>0</v>
      </c>
      <c r="P11" s="203">
        <v>18.22</v>
      </c>
      <c r="Q11" s="203">
        <v>2.8</v>
      </c>
      <c r="R11" s="203">
        <v>6.14</v>
      </c>
      <c r="S11" s="203">
        <v>3.82</v>
      </c>
      <c r="T11" s="203">
        <v>0</v>
      </c>
      <c r="U11" s="203">
        <v>0.84</v>
      </c>
      <c r="V11" s="203">
        <v>2.5099999999999998</v>
      </c>
      <c r="W11" s="203">
        <v>6.54</v>
      </c>
      <c r="X11" s="203">
        <v>21.46</v>
      </c>
      <c r="Y11" s="203">
        <v>0</v>
      </c>
      <c r="Z11" s="203">
        <v>19.760000000000002</v>
      </c>
      <c r="AA11" s="203">
        <v>9.44</v>
      </c>
      <c r="AB11" s="203">
        <v>0</v>
      </c>
      <c r="AC11" s="203">
        <v>0.9</v>
      </c>
      <c r="AD11" s="203">
        <v>8.9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69.61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13.75</v>
      </c>
      <c r="E12" s="203">
        <v>0</v>
      </c>
      <c r="F12" s="203">
        <v>0</v>
      </c>
      <c r="G12" s="203">
        <v>21.92</v>
      </c>
      <c r="H12" s="203">
        <v>0</v>
      </c>
      <c r="I12" s="203">
        <v>7.23</v>
      </c>
      <c r="J12" s="203">
        <v>21.29</v>
      </c>
      <c r="K12" s="203">
        <v>4.41</v>
      </c>
      <c r="L12" s="203">
        <v>272.05</v>
      </c>
      <c r="M12" s="203">
        <v>1.1100000000000001</v>
      </c>
      <c r="N12" s="203">
        <v>1.43</v>
      </c>
      <c r="O12" s="203">
        <v>0</v>
      </c>
      <c r="P12" s="203">
        <v>18.22</v>
      </c>
      <c r="Q12" s="203">
        <v>2.8</v>
      </c>
      <c r="R12" s="203">
        <v>6.14</v>
      </c>
      <c r="S12" s="203">
        <v>3.82</v>
      </c>
      <c r="T12" s="203">
        <v>0</v>
      </c>
      <c r="U12" s="203">
        <v>0.84</v>
      </c>
      <c r="V12" s="203">
        <v>2.5099999999999998</v>
      </c>
      <c r="W12" s="203">
        <v>6.54</v>
      </c>
      <c r="X12" s="203">
        <v>21.46</v>
      </c>
      <c r="Y12" s="203">
        <v>0</v>
      </c>
      <c r="Z12" s="203">
        <v>19.760000000000002</v>
      </c>
      <c r="AA12" s="203">
        <v>9.44</v>
      </c>
      <c r="AB12" s="203">
        <v>0</v>
      </c>
      <c r="AC12" s="203">
        <v>0.9</v>
      </c>
      <c r="AD12" s="203">
        <v>8.9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69.61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13.75</v>
      </c>
      <c r="E13" s="203">
        <v>0</v>
      </c>
      <c r="F13" s="203">
        <v>0</v>
      </c>
      <c r="G13" s="203">
        <v>21.92</v>
      </c>
      <c r="H13" s="203">
        <v>0</v>
      </c>
      <c r="I13" s="203">
        <v>7.23</v>
      </c>
      <c r="J13" s="203">
        <v>21.29</v>
      </c>
      <c r="K13" s="203">
        <v>4.41</v>
      </c>
      <c r="L13" s="203">
        <v>272.05</v>
      </c>
      <c r="M13" s="203">
        <v>1.1100000000000001</v>
      </c>
      <c r="N13" s="203">
        <v>1.43</v>
      </c>
      <c r="O13" s="203">
        <v>0</v>
      </c>
      <c r="P13" s="203">
        <v>18.22</v>
      </c>
      <c r="Q13" s="203">
        <v>2.8</v>
      </c>
      <c r="R13" s="203">
        <v>6.14</v>
      </c>
      <c r="S13" s="203">
        <v>3.82</v>
      </c>
      <c r="T13" s="203">
        <v>0</v>
      </c>
      <c r="U13" s="203">
        <v>0.84</v>
      </c>
      <c r="V13" s="203">
        <v>2.5099999999999998</v>
      </c>
      <c r="W13" s="203">
        <v>6.25</v>
      </c>
      <c r="X13" s="203">
        <v>21.46</v>
      </c>
      <c r="Y13" s="203">
        <v>0</v>
      </c>
      <c r="Z13" s="203">
        <v>19.760000000000002</v>
      </c>
      <c r="AA13" s="203">
        <v>9.44</v>
      </c>
      <c r="AB13" s="203">
        <v>0</v>
      </c>
      <c r="AC13" s="203">
        <v>0.9</v>
      </c>
      <c r="AD13" s="203">
        <v>8.9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69.61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13.82</v>
      </c>
      <c r="E14" s="203">
        <v>0</v>
      </c>
      <c r="F14" s="203">
        <v>0</v>
      </c>
      <c r="G14" s="203">
        <v>21.92</v>
      </c>
      <c r="H14" s="203">
        <v>0</v>
      </c>
      <c r="I14" s="203">
        <v>7.23</v>
      </c>
      <c r="J14" s="203">
        <v>21.29</v>
      </c>
      <c r="K14" s="203">
        <v>4.41</v>
      </c>
      <c r="L14" s="203">
        <v>272.05</v>
      </c>
      <c r="M14" s="203">
        <v>1.1100000000000001</v>
      </c>
      <c r="N14" s="203">
        <v>1.43</v>
      </c>
      <c r="O14" s="203">
        <v>0</v>
      </c>
      <c r="P14" s="203">
        <v>18.22</v>
      </c>
      <c r="Q14" s="203">
        <v>2.8</v>
      </c>
      <c r="R14" s="203">
        <v>6.14</v>
      </c>
      <c r="S14" s="203">
        <v>3.82</v>
      </c>
      <c r="T14" s="203">
        <v>0</v>
      </c>
      <c r="U14" s="203">
        <v>0.84</v>
      </c>
      <c r="V14" s="203">
        <v>2.5099999999999998</v>
      </c>
      <c r="W14" s="203">
        <v>6.25</v>
      </c>
      <c r="X14" s="203">
        <v>21.46</v>
      </c>
      <c r="Y14" s="203">
        <v>0</v>
      </c>
      <c r="Z14" s="203">
        <v>19.760000000000002</v>
      </c>
      <c r="AA14" s="203">
        <v>9.44</v>
      </c>
      <c r="AB14" s="203">
        <v>0</v>
      </c>
      <c r="AC14" s="203">
        <v>0.9</v>
      </c>
      <c r="AD14" s="203">
        <v>8.9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69.61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13.82</v>
      </c>
      <c r="E15" s="203">
        <v>0</v>
      </c>
      <c r="F15" s="203">
        <v>0</v>
      </c>
      <c r="G15" s="203">
        <v>21.92</v>
      </c>
      <c r="H15" s="203">
        <v>0</v>
      </c>
      <c r="I15" s="203">
        <v>7.23</v>
      </c>
      <c r="J15" s="203">
        <v>21.29</v>
      </c>
      <c r="K15" s="203">
        <v>4.41</v>
      </c>
      <c r="L15" s="203">
        <v>272.05</v>
      </c>
      <c r="M15" s="203">
        <v>1.1100000000000001</v>
      </c>
      <c r="N15" s="203">
        <v>1.43</v>
      </c>
      <c r="O15" s="203">
        <v>0</v>
      </c>
      <c r="P15" s="203">
        <v>18.22</v>
      </c>
      <c r="Q15" s="203">
        <v>2.8</v>
      </c>
      <c r="R15" s="203">
        <v>6.14</v>
      </c>
      <c r="S15" s="203">
        <v>3.82</v>
      </c>
      <c r="T15" s="203">
        <v>0</v>
      </c>
      <c r="U15" s="203">
        <v>0.84</v>
      </c>
      <c r="V15" s="203">
        <v>2.5099999999999998</v>
      </c>
      <c r="W15" s="203">
        <v>6.25</v>
      </c>
      <c r="X15" s="203">
        <v>21.46</v>
      </c>
      <c r="Y15" s="203">
        <v>0</v>
      </c>
      <c r="Z15" s="203">
        <v>19.760000000000002</v>
      </c>
      <c r="AA15" s="203">
        <v>9.44</v>
      </c>
      <c r="AB15" s="203">
        <v>0</v>
      </c>
      <c r="AC15" s="203">
        <v>0.9</v>
      </c>
      <c r="AD15" s="203">
        <v>8.9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69.61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13.82</v>
      </c>
      <c r="E16" s="203">
        <v>0</v>
      </c>
      <c r="F16" s="203">
        <v>0</v>
      </c>
      <c r="G16" s="203">
        <v>21.92</v>
      </c>
      <c r="H16" s="203">
        <v>0</v>
      </c>
      <c r="I16" s="203">
        <v>7.23</v>
      </c>
      <c r="J16" s="203">
        <v>21.29</v>
      </c>
      <c r="K16" s="203">
        <v>4.41</v>
      </c>
      <c r="L16" s="203">
        <v>272.05</v>
      </c>
      <c r="M16" s="203">
        <v>1.1100000000000001</v>
      </c>
      <c r="N16" s="203">
        <v>1.43</v>
      </c>
      <c r="O16" s="203">
        <v>0</v>
      </c>
      <c r="P16" s="203">
        <v>18.22</v>
      </c>
      <c r="Q16" s="203">
        <v>2.8</v>
      </c>
      <c r="R16" s="203">
        <v>6.14</v>
      </c>
      <c r="S16" s="203">
        <v>3.82</v>
      </c>
      <c r="T16" s="203">
        <v>0</v>
      </c>
      <c r="U16" s="203">
        <v>0.84</v>
      </c>
      <c r="V16" s="203">
        <v>2.5099999999999998</v>
      </c>
      <c r="W16" s="203">
        <v>6.25</v>
      </c>
      <c r="X16" s="203">
        <v>21.46</v>
      </c>
      <c r="Y16" s="203">
        <v>0</v>
      </c>
      <c r="Z16" s="203">
        <v>19.760000000000002</v>
      </c>
      <c r="AA16" s="203">
        <v>9.44</v>
      </c>
      <c r="AB16" s="203">
        <v>0</v>
      </c>
      <c r="AC16" s="203">
        <v>0.9</v>
      </c>
      <c r="AD16" s="203">
        <v>8.9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69.61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13.82</v>
      </c>
      <c r="E17" s="203">
        <v>0</v>
      </c>
      <c r="F17" s="203">
        <v>0</v>
      </c>
      <c r="G17" s="203">
        <v>21.92</v>
      </c>
      <c r="H17" s="203">
        <v>0</v>
      </c>
      <c r="I17" s="203">
        <v>7.23</v>
      </c>
      <c r="J17" s="203">
        <v>21.29</v>
      </c>
      <c r="K17" s="203">
        <v>4.41</v>
      </c>
      <c r="L17" s="203">
        <v>272.05</v>
      </c>
      <c r="M17" s="203">
        <v>1.1100000000000001</v>
      </c>
      <c r="N17" s="203">
        <v>1.43</v>
      </c>
      <c r="O17" s="203">
        <v>0</v>
      </c>
      <c r="P17" s="203">
        <v>18.22</v>
      </c>
      <c r="Q17" s="203">
        <v>2.8</v>
      </c>
      <c r="R17" s="203">
        <v>6.14</v>
      </c>
      <c r="S17" s="203">
        <v>3.82</v>
      </c>
      <c r="T17" s="203">
        <v>0</v>
      </c>
      <c r="U17" s="203">
        <v>0.84</v>
      </c>
      <c r="V17" s="203">
        <v>2.5099999999999998</v>
      </c>
      <c r="W17" s="203">
        <v>6.25</v>
      </c>
      <c r="X17" s="203">
        <v>21.46</v>
      </c>
      <c r="Y17" s="203">
        <v>0</v>
      </c>
      <c r="Z17" s="203">
        <v>19.760000000000002</v>
      </c>
      <c r="AA17" s="203">
        <v>9.44</v>
      </c>
      <c r="AB17" s="203">
        <v>0</v>
      </c>
      <c r="AC17" s="203">
        <v>0.9</v>
      </c>
      <c r="AD17" s="203">
        <v>8.9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69.61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13.82</v>
      </c>
      <c r="E18" s="203">
        <v>0</v>
      </c>
      <c r="F18" s="203">
        <v>0</v>
      </c>
      <c r="G18" s="203">
        <v>21.92</v>
      </c>
      <c r="H18" s="203">
        <v>0</v>
      </c>
      <c r="I18" s="203">
        <v>7.23</v>
      </c>
      <c r="J18" s="203">
        <v>21.29</v>
      </c>
      <c r="K18" s="203">
        <v>4.41</v>
      </c>
      <c r="L18" s="203">
        <v>272.05</v>
      </c>
      <c r="M18" s="203">
        <v>1.1100000000000001</v>
      </c>
      <c r="N18" s="203">
        <v>1.43</v>
      </c>
      <c r="O18" s="203">
        <v>0</v>
      </c>
      <c r="P18" s="203">
        <v>18.22</v>
      </c>
      <c r="Q18" s="203">
        <v>2.8</v>
      </c>
      <c r="R18" s="203">
        <v>6.14</v>
      </c>
      <c r="S18" s="203">
        <v>3.82</v>
      </c>
      <c r="T18" s="203">
        <v>0</v>
      </c>
      <c r="U18" s="203">
        <v>0.84</v>
      </c>
      <c r="V18" s="203">
        <v>2.5099999999999998</v>
      </c>
      <c r="W18" s="203">
        <v>6.25</v>
      </c>
      <c r="X18" s="203">
        <v>21.46</v>
      </c>
      <c r="Y18" s="203">
        <v>0</v>
      </c>
      <c r="Z18" s="203">
        <v>19.760000000000002</v>
      </c>
      <c r="AA18" s="203">
        <v>9.44</v>
      </c>
      <c r="AB18" s="203">
        <v>0</v>
      </c>
      <c r="AC18" s="203">
        <v>0.9</v>
      </c>
      <c r="AD18" s="203">
        <v>8.9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69.61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13.82</v>
      </c>
      <c r="E19" s="203">
        <v>0</v>
      </c>
      <c r="F19" s="203">
        <v>0</v>
      </c>
      <c r="G19" s="203">
        <v>21.92</v>
      </c>
      <c r="H19" s="203">
        <v>0</v>
      </c>
      <c r="I19" s="203">
        <v>7.23</v>
      </c>
      <c r="J19" s="203">
        <v>21.29</v>
      </c>
      <c r="K19" s="203">
        <v>4.41</v>
      </c>
      <c r="L19" s="203">
        <v>272.05</v>
      </c>
      <c r="M19" s="203">
        <v>1.1100000000000001</v>
      </c>
      <c r="N19" s="203">
        <v>1.43</v>
      </c>
      <c r="O19" s="203">
        <v>0</v>
      </c>
      <c r="P19" s="203">
        <v>18.22</v>
      </c>
      <c r="Q19" s="203">
        <v>2.8</v>
      </c>
      <c r="R19" s="203">
        <v>6.14</v>
      </c>
      <c r="S19" s="203">
        <v>3.82</v>
      </c>
      <c r="T19" s="203">
        <v>0</v>
      </c>
      <c r="U19" s="203">
        <v>0.78</v>
      </c>
      <c r="V19" s="203">
        <v>2.5099999999999998</v>
      </c>
      <c r="W19" s="203">
        <v>6.54</v>
      </c>
      <c r="X19" s="203">
        <v>21.46</v>
      </c>
      <c r="Y19" s="203">
        <v>0</v>
      </c>
      <c r="Z19" s="203">
        <v>19.760000000000002</v>
      </c>
      <c r="AA19" s="203">
        <v>9.44</v>
      </c>
      <c r="AB19" s="203">
        <v>0</v>
      </c>
      <c r="AC19" s="203">
        <v>0.6</v>
      </c>
      <c r="AD19" s="203">
        <v>8.9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69.61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13.82</v>
      </c>
      <c r="E20" s="203">
        <v>0</v>
      </c>
      <c r="F20" s="203">
        <v>0</v>
      </c>
      <c r="G20" s="203">
        <v>21.92</v>
      </c>
      <c r="H20" s="203">
        <v>0</v>
      </c>
      <c r="I20" s="203">
        <v>7.23</v>
      </c>
      <c r="J20" s="203">
        <v>21.29</v>
      </c>
      <c r="K20" s="203">
        <v>4.41</v>
      </c>
      <c r="L20" s="203">
        <v>272.05</v>
      </c>
      <c r="M20" s="203">
        <v>1.1100000000000001</v>
      </c>
      <c r="N20" s="203">
        <v>1.43</v>
      </c>
      <c r="O20" s="203">
        <v>0</v>
      </c>
      <c r="P20" s="203">
        <v>18.22</v>
      </c>
      <c r="Q20" s="203">
        <v>2.8</v>
      </c>
      <c r="R20" s="203">
        <v>6.14</v>
      </c>
      <c r="S20" s="203">
        <v>3.82</v>
      </c>
      <c r="T20" s="203">
        <v>0</v>
      </c>
      <c r="U20" s="203">
        <v>0.74</v>
      </c>
      <c r="V20" s="203">
        <v>2.5099999999999998</v>
      </c>
      <c r="W20" s="203">
        <v>6.54</v>
      </c>
      <c r="X20" s="203">
        <v>21.46</v>
      </c>
      <c r="Y20" s="203">
        <v>0</v>
      </c>
      <c r="Z20" s="203">
        <v>19.760000000000002</v>
      </c>
      <c r="AA20" s="203">
        <v>9.44</v>
      </c>
      <c r="AB20" s="203">
        <v>0</v>
      </c>
      <c r="AC20" s="203">
        <v>0.6</v>
      </c>
      <c r="AD20" s="203">
        <v>8.9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69.61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13.88</v>
      </c>
      <c r="E21" s="203">
        <v>0</v>
      </c>
      <c r="F21" s="203">
        <v>0</v>
      </c>
      <c r="G21" s="203">
        <v>21.92</v>
      </c>
      <c r="H21" s="203">
        <v>0</v>
      </c>
      <c r="I21" s="203">
        <v>7.23</v>
      </c>
      <c r="J21" s="203">
        <v>21.29</v>
      </c>
      <c r="K21" s="203">
        <v>4.41</v>
      </c>
      <c r="L21" s="203">
        <v>272.05</v>
      </c>
      <c r="M21" s="203">
        <v>1.1100000000000001</v>
      </c>
      <c r="N21" s="203">
        <v>1.43</v>
      </c>
      <c r="O21" s="203">
        <v>0</v>
      </c>
      <c r="P21" s="203">
        <v>18.22</v>
      </c>
      <c r="Q21" s="203">
        <v>2.8</v>
      </c>
      <c r="R21" s="203">
        <v>6.14</v>
      </c>
      <c r="S21" s="203">
        <v>3.82</v>
      </c>
      <c r="T21" s="203">
        <v>0</v>
      </c>
      <c r="U21" s="203">
        <v>0.7</v>
      </c>
      <c r="V21" s="203">
        <v>2.5099999999999998</v>
      </c>
      <c r="W21" s="203">
        <v>6.54</v>
      </c>
      <c r="X21" s="203">
        <v>21.46</v>
      </c>
      <c r="Y21" s="203">
        <v>0</v>
      </c>
      <c r="Z21" s="203">
        <v>19.760000000000002</v>
      </c>
      <c r="AA21" s="203">
        <v>9.44</v>
      </c>
      <c r="AB21" s="203">
        <v>0</v>
      </c>
      <c r="AC21" s="203">
        <v>0.6</v>
      </c>
      <c r="AD21" s="203">
        <v>8.9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69.61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13.88</v>
      </c>
      <c r="E22" s="203">
        <v>0</v>
      </c>
      <c r="F22" s="203">
        <v>0</v>
      </c>
      <c r="G22" s="203">
        <v>21.92</v>
      </c>
      <c r="H22" s="203">
        <v>0</v>
      </c>
      <c r="I22" s="203">
        <v>7.23</v>
      </c>
      <c r="J22" s="203">
        <v>21.29</v>
      </c>
      <c r="K22" s="203">
        <v>4.41</v>
      </c>
      <c r="L22" s="203">
        <v>272.05</v>
      </c>
      <c r="M22" s="203">
        <v>1.1100000000000001</v>
      </c>
      <c r="N22" s="203">
        <v>1.43</v>
      </c>
      <c r="O22" s="203">
        <v>0</v>
      </c>
      <c r="P22" s="203">
        <v>18.22</v>
      </c>
      <c r="Q22" s="203">
        <v>2.8</v>
      </c>
      <c r="R22" s="203">
        <v>6.14</v>
      </c>
      <c r="S22" s="203">
        <v>3.82</v>
      </c>
      <c r="T22" s="203">
        <v>0</v>
      </c>
      <c r="U22" s="203">
        <v>0.66</v>
      </c>
      <c r="V22" s="203">
        <v>2.5099999999999998</v>
      </c>
      <c r="W22" s="203">
        <v>6.54</v>
      </c>
      <c r="X22" s="203">
        <v>21.46</v>
      </c>
      <c r="Y22" s="203">
        <v>0</v>
      </c>
      <c r="Z22" s="203">
        <v>19.760000000000002</v>
      </c>
      <c r="AA22" s="203">
        <v>9.44</v>
      </c>
      <c r="AB22" s="203">
        <v>0</v>
      </c>
      <c r="AC22" s="203">
        <v>0.6</v>
      </c>
      <c r="AD22" s="203">
        <v>8.9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69.61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13.88</v>
      </c>
      <c r="E23" s="203">
        <v>0</v>
      </c>
      <c r="F23" s="203">
        <v>0</v>
      </c>
      <c r="G23" s="203">
        <v>21.92</v>
      </c>
      <c r="H23" s="203">
        <v>0</v>
      </c>
      <c r="I23" s="203">
        <v>7.23</v>
      </c>
      <c r="J23" s="203">
        <v>21.29</v>
      </c>
      <c r="K23" s="203">
        <v>4.41</v>
      </c>
      <c r="L23" s="203">
        <v>272.05</v>
      </c>
      <c r="M23" s="203">
        <v>1.1100000000000001</v>
      </c>
      <c r="N23" s="203">
        <v>1.43</v>
      </c>
      <c r="O23" s="203">
        <v>0</v>
      </c>
      <c r="P23" s="203">
        <v>1.52</v>
      </c>
      <c r="Q23" s="203">
        <v>2.8</v>
      </c>
      <c r="R23" s="203">
        <v>6.14</v>
      </c>
      <c r="S23" s="203">
        <v>3.82</v>
      </c>
      <c r="T23" s="203">
        <v>0</v>
      </c>
      <c r="U23" s="203">
        <v>0.62</v>
      </c>
      <c r="V23" s="203">
        <v>2.63</v>
      </c>
      <c r="W23" s="203">
        <v>6.54</v>
      </c>
      <c r="X23" s="203">
        <v>21.46</v>
      </c>
      <c r="Y23" s="203">
        <v>0</v>
      </c>
      <c r="Z23" s="203">
        <v>19.559999999999999</v>
      </c>
      <c r="AA23" s="203">
        <v>9.44</v>
      </c>
      <c r="AB23" s="203">
        <v>0</v>
      </c>
      <c r="AC23" s="203">
        <v>0.6</v>
      </c>
      <c r="AD23" s="203">
        <v>8.9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69.61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13.88</v>
      </c>
      <c r="E24" s="203">
        <v>0</v>
      </c>
      <c r="F24" s="203">
        <v>0</v>
      </c>
      <c r="G24" s="203">
        <v>21.92</v>
      </c>
      <c r="H24" s="203">
        <v>0</v>
      </c>
      <c r="I24" s="203">
        <v>7.23</v>
      </c>
      <c r="J24" s="203">
        <v>21.29</v>
      </c>
      <c r="K24" s="203">
        <v>4.41</v>
      </c>
      <c r="L24" s="203">
        <v>272.05</v>
      </c>
      <c r="M24" s="203">
        <v>1.1100000000000001</v>
      </c>
      <c r="N24" s="203">
        <v>1.43</v>
      </c>
      <c r="O24" s="203">
        <v>0</v>
      </c>
      <c r="P24" s="203">
        <v>1.52</v>
      </c>
      <c r="Q24" s="203">
        <v>2.8</v>
      </c>
      <c r="R24" s="203">
        <v>6.14</v>
      </c>
      <c r="S24" s="203">
        <v>3.82</v>
      </c>
      <c r="T24" s="203">
        <v>0</v>
      </c>
      <c r="U24" s="203">
        <v>0.57999999999999996</v>
      </c>
      <c r="V24" s="203">
        <v>2.63</v>
      </c>
      <c r="W24" s="203">
        <v>6.54</v>
      </c>
      <c r="X24" s="203">
        <v>21.46</v>
      </c>
      <c r="Y24" s="203">
        <v>0</v>
      </c>
      <c r="Z24" s="203">
        <v>19.559999999999999</v>
      </c>
      <c r="AA24" s="203">
        <v>9.44</v>
      </c>
      <c r="AB24" s="203">
        <v>0</v>
      </c>
      <c r="AC24" s="203">
        <v>0.6</v>
      </c>
      <c r="AD24" s="203">
        <v>8.9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69.61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13.88</v>
      </c>
      <c r="E25" s="203">
        <v>0</v>
      </c>
      <c r="F25" s="203">
        <v>0</v>
      </c>
      <c r="G25" s="203">
        <v>21.92</v>
      </c>
      <c r="H25" s="203">
        <v>0</v>
      </c>
      <c r="I25" s="203">
        <v>7.23</v>
      </c>
      <c r="J25" s="203">
        <v>21.29</v>
      </c>
      <c r="K25" s="203">
        <v>4.41</v>
      </c>
      <c r="L25" s="203">
        <v>272.05</v>
      </c>
      <c r="M25" s="203">
        <v>1.1100000000000001</v>
      </c>
      <c r="N25" s="203">
        <v>1.43</v>
      </c>
      <c r="O25" s="203">
        <v>0</v>
      </c>
      <c r="P25" s="203">
        <v>1.52</v>
      </c>
      <c r="Q25" s="203">
        <v>2.98</v>
      </c>
      <c r="R25" s="203">
        <v>6.14</v>
      </c>
      <c r="S25" s="203">
        <v>3.88</v>
      </c>
      <c r="T25" s="203">
        <v>0</v>
      </c>
      <c r="U25" s="203">
        <v>0.54</v>
      </c>
      <c r="V25" s="203">
        <v>2.17</v>
      </c>
      <c r="W25" s="203">
        <v>6.54</v>
      </c>
      <c r="X25" s="203">
        <v>21.46</v>
      </c>
      <c r="Y25" s="203">
        <v>0</v>
      </c>
      <c r="Z25" s="203">
        <v>19.75</v>
      </c>
      <c r="AA25" s="203">
        <v>9.44</v>
      </c>
      <c r="AB25" s="203">
        <v>0</v>
      </c>
      <c r="AC25" s="203">
        <v>0.6</v>
      </c>
      <c r="AD25" s="203">
        <v>8.9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69.61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13.88</v>
      </c>
      <c r="E26" s="203">
        <v>0</v>
      </c>
      <c r="F26" s="203">
        <v>0</v>
      </c>
      <c r="G26" s="203">
        <v>21.92</v>
      </c>
      <c r="H26" s="203">
        <v>0</v>
      </c>
      <c r="I26" s="203">
        <v>7.23</v>
      </c>
      <c r="J26" s="203">
        <v>21.29</v>
      </c>
      <c r="K26" s="203">
        <v>4.41</v>
      </c>
      <c r="L26" s="203">
        <v>272.05</v>
      </c>
      <c r="M26" s="203">
        <v>1.1100000000000001</v>
      </c>
      <c r="N26" s="203">
        <v>1.43</v>
      </c>
      <c r="O26" s="203">
        <v>0</v>
      </c>
      <c r="P26" s="203">
        <v>1.52</v>
      </c>
      <c r="Q26" s="203">
        <v>2.98</v>
      </c>
      <c r="R26" s="203">
        <v>6.14</v>
      </c>
      <c r="S26" s="203">
        <v>3.82</v>
      </c>
      <c r="T26" s="203">
        <v>0</v>
      </c>
      <c r="U26" s="203">
        <v>0.5</v>
      </c>
      <c r="V26" s="203">
        <v>1.96</v>
      </c>
      <c r="W26" s="203">
        <v>6.54</v>
      </c>
      <c r="X26" s="203">
        <v>21.46</v>
      </c>
      <c r="Y26" s="203">
        <v>0</v>
      </c>
      <c r="Z26" s="203">
        <v>19.75</v>
      </c>
      <c r="AA26" s="203">
        <v>9.44</v>
      </c>
      <c r="AB26" s="203">
        <v>0</v>
      </c>
      <c r="AC26" s="203">
        <v>0.6</v>
      </c>
      <c r="AD26" s="203">
        <v>8.9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69.61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13.88</v>
      </c>
      <c r="E27" s="203">
        <v>0</v>
      </c>
      <c r="F27" s="203">
        <v>0</v>
      </c>
      <c r="G27" s="203">
        <v>21.92</v>
      </c>
      <c r="H27" s="203">
        <v>0</v>
      </c>
      <c r="I27" s="203">
        <v>7.23</v>
      </c>
      <c r="J27" s="203">
        <v>21.29</v>
      </c>
      <c r="K27" s="203">
        <v>4.41</v>
      </c>
      <c r="L27" s="203">
        <v>272.05</v>
      </c>
      <c r="M27" s="203">
        <v>3.05</v>
      </c>
      <c r="N27" s="203">
        <v>2.7</v>
      </c>
      <c r="O27" s="203">
        <v>0</v>
      </c>
      <c r="P27" s="203">
        <v>1.52</v>
      </c>
      <c r="Q27" s="203">
        <v>0.62</v>
      </c>
      <c r="R27" s="203">
        <v>6.36</v>
      </c>
      <c r="S27" s="203">
        <v>0.52</v>
      </c>
      <c r="T27" s="203">
        <v>0</v>
      </c>
      <c r="U27" s="203">
        <v>0.47</v>
      </c>
      <c r="V27" s="203">
        <v>0.28000000000000003</v>
      </c>
      <c r="W27" s="203">
        <v>0.54</v>
      </c>
      <c r="X27" s="203">
        <v>1.78</v>
      </c>
      <c r="Y27" s="203">
        <v>0</v>
      </c>
      <c r="Z27" s="203">
        <v>1.53</v>
      </c>
      <c r="AA27" s="203">
        <v>1.08</v>
      </c>
      <c r="AB27" s="203">
        <v>0</v>
      </c>
      <c r="AC27" s="203">
        <v>0.6</v>
      </c>
      <c r="AD27" s="203">
        <v>8.9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69.61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13.95</v>
      </c>
      <c r="E28" s="203">
        <v>0</v>
      </c>
      <c r="F28" s="203">
        <v>0</v>
      </c>
      <c r="G28" s="203">
        <v>21.92</v>
      </c>
      <c r="H28" s="203">
        <v>0</v>
      </c>
      <c r="I28" s="203">
        <v>7.23</v>
      </c>
      <c r="J28" s="203">
        <v>21.29</v>
      </c>
      <c r="K28" s="203">
        <v>4.41</v>
      </c>
      <c r="L28" s="203">
        <v>272.06</v>
      </c>
      <c r="M28" s="203">
        <v>1.1100000000000001</v>
      </c>
      <c r="N28" s="203">
        <v>1.43</v>
      </c>
      <c r="O28" s="203">
        <v>0</v>
      </c>
      <c r="P28" s="203">
        <v>1.59</v>
      </c>
      <c r="Q28" s="203">
        <v>0.25</v>
      </c>
      <c r="R28" s="203">
        <v>6.14</v>
      </c>
      <c r="S28" s="203">
        <v>0.32</v>
      </c>
      <c r="T28" s="203">
        <v>0</v>
      </c>
      <c r="U28" s="203">
        <v>0.47</v>
      </c>
      <c r="V28" s="203">
        <v>0.19</v>
      </c>
      <c r="W28" s="203">
        <v>0.59</v>
      </c>
      <c r="X28" s="203">
        <v>2.0299999999999998</v>
      </c>
      <c r="Y28" s="203">
        <v>0</v>
      </c>
      <c r="Z28" s="203">
        <v>1.53</v>
      </c>
      <c r="AA28" s="203">
        <v>1.0900000000000001</v>
      </c>
      <c r="AB28" s="203">
        <v>0</v>
      </c>
      <c r="AC28" s="203">
        <v>0.6</v>
      </c>
      <c r="AD28" s="203">
        <v>8.9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69.61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13.95</v>
      </c>
      <c r="E29" s="203">
        <v>0</v>
      </c>
      <c r="F29" s="203">
        <v>0</v>
      </c>
      <c r="G29" s="203">
        <v>21.66</v>
      </c>
      <c r="H29" s="203">
        <v>0</v>
      </c>
      <c r="I29" s="203">
        <v>7.23</v>
      </c>
      <c r="J29" s="203">
        <v>21.29</v>
      </c>
      <c r="K29" s="203">
        <v>4.41</v>
      </c>
      <c r="L29" s="203">
        <v>195.22</v>
      </c>
      <c r="M29" s="203">
        <v>1.1100000000000001</v>
      </c>
      <c r="N29" s="203">
        <v>1.43</v>
      </c>
      <c r="O29" s="203">
        <v>0</v>
      </c>
      <c r="P29" s="203">
        <v>1.52</v>
      </c>
      <c r="Q29" s="203">
        <v>0.25</v>
      </c>
      <c r="R29" s="203">
        <v>1.1499999999999999</v>
      </c>
      <c r="S29" s="203">
        <v>0.32</v>
      </c>
      <c r="T29" s="203">
        <v>0</v>
      </c>
      <c r="U29" s="203">
        <v>0.47</v>
      </c>
      <c r="V29" s="203">
        <v>0.19</v>
      </c>
      <c r="W29" s="203">
        <v>0.54</v>
      </c>
      <c r="X29" s="203">
        <v>1.78</v>
      </c>
      <c r="Y29" s="203">
        <v>0</v>
      </c>
      <c r="Z29" s="203">
        <v>1.53</v>
      </c>
      <c r="AA29" s="203">
        <v>1.0900000000000001</v>
      </c>
      <c r="AB29" s="203">
        <v>0</v>
      </c>
      <c r="AC29" s="203">
        <v>0.6</v>
      </c>
      <c r="AD29" s="203">
        <v>8.9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69.61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13.95</v>
      </c>
      <c r="E30" s="203">
        <v>0</v>
      </c>
      <c r="F30" s="203">
        <v>0</v>
      </c>
      <c r="G30" s="203">
        <v>21.66</v>
      </c>
      <c r="H30" s="203">
        <v>0</v>
      </c>
      <c r="I30" s="203">
        <v>7.23</v>
      </c>
      <c r="J30" s="203">
        <v>21.29</v>
      </c>
      <c r="K30" s="203">
        <v>4.41</v>
      </c>
      <c r="L30" s="203">
        <v>147.15</v>
      </c>
      <c r="M30" s="203">
        <v>1.1100000000000001</v>
      </c>
      <c r="N30" s="203">
        <v>1.43</v>
      </c>
      <c r="O30" s="203">
        <v>0</v>
      </c>
      <c r="P30" s="203">
        <v>1.52</v>
      </c>
      <c r="Q30" s="203">
        <v>0.25</v>
      </c>
      <c r="R30" s="203">
        <v>0.51</v>
      </c>
      <c r="S30" s="203">
        <v>0.32</v>
      </c>
      <c r="T30" s="203">
        <v>0</v>
      </c>
      <c r="U30" s="203">
        <v>0.47</v>
      </c>
      <c r="V30" s="203">
        <v>0.19</v>
      </c>
      <c r="W30" s="203">
        <v>0.54</v>
      </c>
      <c r="X30" s="203">
        <v>1.78</v>
      </c>
      <c r="Y30" s="203">
        <v>0</v>
      </c>
      <c r="Z30" s="203">
        <v>1.53</v>
      </c>
      <c r="AA30" s="203">
        <v>1.0900000000000001</v>
      </c>
      <c r="AB30" s="203">
        <v>0</v>
      </c>
      <c r="AC30" s="203">
        <v>0.6</v>
      </c>
      <c r="AD30" s="203">
        <v>8.9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69.61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13.95</v>
      </c>
      <c r="E31" s="203">
        <v>0</v>
      </c>
      <c r="F31" s="203">
        <v>0</v>
      </c>
      <c r="G31" s="203">
        <v>21.66</v>
      </c>
      <c r="H31" s="203">
        <v>0</v>
      </c>
      <c r="I31" s="203">
        <v>7.23</v>
      </c>
      <c r="J31" s="203">
        <v>21.29</v>
      </c>
      <c r="K31" s="203">
        <v>4.41</v>
      </c>
      <c r="L31" s="203">
        <v>99.11</v>
      </c>
      <c r="M31" s="203">
        <v>1.1100000000000001</v>
      </c>
      <c r="N31" s="203">
        <v>1.43</v>
      </c>
      <c r="O31" s="203">
        <v>0</v>
      </c>
      <c r="P31" s="203">
        <v>1.52</v>
      </c>
      <c r="Q31" s="203">
        <v>0.25</v>
      </c>
      <c r="R31" s="203">
        <v>0.51</v>
      </c>
      <c r="S31" s="203">
        <v>0.32</v>
      </c>
      <c r="T31" s="203">
        <v>0</v>
      </c>
      <c r="U31" s="203">
        <v>0.47</v>
      </c>
      <c r="V31" s="203">
        <v>0.19</v>
      </c>
      <c r="W31" s="203">
        <v>0.54</v>
      </c>
      <c r="X31" s="203">
        <v>1.78</v>
      </c>
      <c r="Y31" s="203">
        <v>0</v>
      </c>
      <c r="Z31" s="203">
        <v>1.53</v>
      </c>
      <c r="AA31" s="203">
        <v>1.0900000000000001</v>
      </c>
      <c r="AB31" s="203">
        <v>0</v>
      </c>
      <c r="AC31" s="203">
        <v>0.6</v>
      </c>
      <c r="AD31" s="203">
        <v>8.9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69.61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13.95</v>
      </c>
      <c r="E32" s="203">
        <v>0</v>
      </c>
      <c r="F32" s="203">
        <v>0</v>
      </c>
      <c r="G32" s="203">
        <v>21.66</v>
      </c>
      <c r="H32" s="203">
        <v>0</v>
      </c>
      <c r="I32" s="203">
        <v>7.23</v>
      </c>
      <c r="J32" s="203">
        <v>21.29</v>
      </c>
      <c r="K32" s="203">
        <v>0.37</v>
      </c>
      <c r="L32" s="203">
        <v>22.72</v>
      </c>
      <c r="M32" s="203">
        <v>1.1100000000000001</v>
      </c>
      <c r="N32" s="203">
        <v>1.43</v>
      </c>
      <c r="O32" s="203">
        <v>0</v>
      </c>
      <c r="P32" s="203">
        <v>1.52</v>
      </c>
      <c r="Q32" s="203">
        <v>0.25</v>
      </c>
      <c r="R32" s="203">
        <v>0.51</v>
      </c>
      <c r="S32" s="203">
        <v>0.32</v>
      </c>
      <c r="T32" s="203">
        <v>0</v>
      </c>
      <c r="U32" s="203">
        <v>0.47</v>
      </c>
      <c r="V32" s="203">
        <v>0.19</v>
      </c>
      <c r="W32" s="203">
        <v>0.54</v>
      </c>
      <c r="X32" s="203">
        <v>1.78</v>
      </c>
      <c r="Y32" s="203">
        <v>0</v>
      </c>
      <c r="Z32" s="203">
        <v>1.53</v>
      </c>
      <c r="AA32" s="203">
        <v>1.0900000000000001</v>
      </c>
      <c r="AB32" s="203">
        <v>0</v>
      </c>
      <c r="AC32" s="203">
        <v>0.6</v>
      </c>
      <c r="AD32" s="203">
        <v>8.9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69.61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13.95</v>
      </c>
      <c r="E33" s="203">
        <v>0</v>
      </c>
      <c r="F33" s="203">
        <v>0</v>
      </c>
      <c r="G33" s="203">
        <v>21.66</v>
      </c>
      <c r="H33" s="203">
        <v>0</v>
      </c>
      <c r="I33" s="203">
        <v>7.23</v>
      </c>
      <c r="J33" s="203">
        <v>21.29</v>
      </c>
      <c r="K33" s="203">
        <v>0.37</v>
      </c>
      <c r="L33" s="203">
        <v>22.72</v>
      </c>
      <c r="M33" s="203">
        <v>1.1100000000000001</v>
      </c>
      <c r="N33" s="203">
        <v>1.43</v>
      </c>
      <c r="O33" s="203">
        <v>0</v>
      </c>
      <c r="P33" s="203">
        <v>1.52</v>
      </c>
      <c r="Q33" s="203">
        <v>0.25</v>
      </c>
      <c r="R33" s="203">
        <v>0.51</v>
      </c>
      <c r="S33" s="203">
        <v>0.32</v>
      </c>
      <c r="T33" s="203">
        <v>0</v>
      </c>
      <c r="U33" s="203">
        <v>0.47</v>
      </c>
      <c r="V33" s="203">
        <v>0.19</v>
      </c>
      <c r="W33" s="203">
        <v>0.54</v>
      </c>
      <c r="X33" s="203">
        <v>1.78</v>
      </c>
      <c r="Y33" s="203">
        <v>0</v>
      </c>
      <c r="Z33" s="203">
        <v>1.53</v>
      </c>
      <c r="AA33" s="203">
        <v>1.0900000000000001</v>
      </c>
      <c r="AB33" s="203">
        <v>0</v>
      </c>
      <c r="AC33" s="203">
        <v>0.6</v>
      </c>
      <c r="AD33" s="203">
        <v>8.9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69.61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13.95</v>
      </c>
      <c r="E34" s="203">
        <v>0</v>
      </c>
      <c r="F34" s="203">
        <v>0</v>
      </c>
      <c r="G34" s="203">
        <v>21.66</v>
      </c>
      <c r="H34" s="203">
        <v>0</v>
      </c>
      <c r="I34" s="203">
        <v>7.23</v>
      </c>
      <c r="J34" s="203">
        <v>21.29</v>
      </c>
      <c r="K34" s="203">
        <v>0.37</v>
      </c>
      <c r="L34" s="203">
        <v>22.72</v>
      </c>
      <c r="M34" s="203">
        <v>1.1100000000000001</v>
      </c>
      <c r="N34" s="203">
        <v>1.43</v>
      </c>
      <c r="O34" s="203">
        <v>0</v>
      </c>
      <c r="P34" s="203">
        <v>1.52</v>
      </c>
      <c r="Q34" s="203">
        <v>0.25</v>
      </c>
      <c r="R34" s="203">
        <v>0.51</v>
      </c>
      <c r="S34" s="203">
        <v>0.32</v>
      </c>
      <c r="T34" s="203">
        <v>0</v>
      </c>
      <c r="U34" s="203">
        <v>0.47</v>
      </c>
      <c r="V34" s="203">
        <v>0.19</v>
      </c>
      <c r="W34" s="203">
        <v>0.54</v>
      </c>
      <c r="X34" s="203">
        <v>1.78</v>
      </c>
      <c r="Y34" s="203">
        <v>0</v>
      </c>
      <c r="Z34" s="203">
        <v>1.53</v>
      </c>
      <c r="AA34" s="203">
        <v>1.0900000000000001</v>
      </c>
      <c r="AB34" s="203">
        <v>0</v>
      </c>
      <c r="AC34" s="203">
        <v>0.6</v>
      </c>
      <c r="AD34" s="203">
        <v>8.9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69.61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13.95</v>
      </c>
      <c r="E35" s="203">
        <v>0</v>
      </c>
      <c r="F35" s="203">
        <v>0</v>
      </c>
      <c r="G35" s="203">
        <v>21.66</v>
      </c>
      <c r="H35" s="203">
        <v>0</v>
      </c>
      <c r="I35" s="203">
        <v>7.23</v>
      </c>
      <c r="J35" s="203">
        <v>21.29</v>
      </c>
      <c r="K35" s="203">
        <v>0.37</v>
      </c>
      <c r="L35" s="203">
        <v>22.72</v>
      </c>
      <c r="M35" s="203">
        <v>1.1100000000000001</v>
      </c>
      <c r="N35" s="203">
        <v>1.43</v>
      </c>
      <c r="O35" s="203">
        <v>0</v>
      </c>
      <c r="P35" s="203">
        <v>1.52</v>
      </c>
      <c r="Q35" s="203">
        <v>0.25</v>
      </c>
      <c r="R35" s="203">
        <v>0.51</v>
      </c>
      <c r="S35" s="203">
        <v>0.32</v>
      </c>
      <c r="T35" s="203">
        <v>0</v>
      </c>
      <c r="U35" s="203">
        <v>0.47</v>
      </c>
      <c r="V35" s="203">
        <v>0.19</v>
      </c>
      <c r="W35" s="203">
        <v>0.54</v>
      </c>
      <c r="X35" s="203">
        <v>1.78</v>
      </c>
      <c r="Y35" s="203">
        <v>0</v>
      </c>
      <c r="Z35" s="203">
        <v>1.53</v>
      </c>
      <c r="AA35" s="203">
        <v>1.0900000000000001</v>
      </c>
      <c r="AB35" s="203">
        <v>0</v>
      </c>
      <c r="AC35" s="203">
        <v>0.6</v>
      </c>
      <c r="AD35" s="203">
        <v>8.9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69.61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13.95</v>
      </c>
      <c r="E36" s="203">
        <v>0</v>
      </c>
      <c r="F36" s="203">
        <v>0</v>
      </c>
      <c r="G36" s="203">
        <v>21.66</v>
      </c>
      <c r="H36" s="203">
        <v>0</v>
      </c>
      <c r="I36" s="203">
        <v>7.23</v>
      </c>
      <c r="J36" s="203">
        <v>21.29</v>
      </c>
      <c r="K36" s="203">
        <v>0.37</v>
      </c>
      <c r="L36" s="203">
        <v>22.72</v>
      </c>
      <c r="M36" s="203">
        <v>1.1100000000000001</v>
      </c>
      <c r="N36" s="203">
        <v>1.43</v>
      </c>
      <c r="O36" s="203">
        <v>0</v>
      </c>
      <c r="P36" s="203">
        <v>1.52</v>
      </c>
      <c r="Q36" s="203">
        <v>0.25</v>
      </c>
      <c r="R36" s="203">
        <v>0.51</v>
      </c>
      <c r="S36" s="203">
        <v>0.32</v>
      </c>
      <c r="T36" s="203">
        <v>0</v>
      </c>
      <c r="U36" s="203">
        <v>0.47</v>
      </c>
      <c r="V36" s="203">
        <v>0.19</v>
      </c>
      <c r="W36" s="203">
        <v>0.54</v>
      </c>
      <c r="X36" s="203">
        <v>1.78</v>
      </c>
      <c r="Y36" s="203">
        <v>0</v>
      </c>
      <c r="Z36" s="203">
        <v>1.53</v>
      </c>
      <c r="AA36" s="203">
        <v>1.0900000000000001</v>
      </c>
      <c r="AB36" s="203">
        <v>0</v>
      </c>
      <c r="AC36" s="203">
        <v>0.6</v>
      </c>
      <c r="AD36" s="203">
        <v>8.9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69.61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13.88</v>
      </c>
      <c r="E37" s="203">
        <v>0</v>
      </c>
      <c r="F37" s="203">
        <v>0</v>
      </c>
      <c r="G37" s="203">
        <v>21.66</v>
      </c>
      <c r="H37" s="203">
        <v>0</v>
      </c>
      <c r="I37" s="203">
        <v>7.23</v>
      </c>
      <c r="J37" s="203">
        <v>21.29</v>
      </c>
      <c r="K37" s="203">
        <v>0.37</v>
      </c>
      <c r="L37" s="203">
        <v>22.72</v>
      </c>
      <c r="M37" s="203">
        <v>1.1100000000000001</v>
      </c>
      <c r="N37" s="203">
        <v>1.43</v>
      </c>
      <c r="O37" s="203">
        <v>0</v>
      </c>
      <c r="P37" s="203">
        <v>1.52</v>
      </c>
      <c r="Q37" s="203">
        <v>0.25</v>
      </c>
      <c r="R37" s="203">
        <v>0.51</v>
      </c>
      <c r="S37" s="203">
        <v>0.32</v>
      </c>
      <c r="T37" s="203">
        <v>0</v>
      </c>
      <c r="U37" s="203">
        <v>0.47</v>
      </c>
      <c r="V37" s="203">
        <v>0.19</v>
      </c>
      <c r="W37" s="203">
        <v>0.54</v>
      </c>
      <c r="X37" s="203">
        <v>1.78</v>
      </c>
      <c r="Y37" s="203">
        <v>0</v>
      </c>
      <c r="Z37" s="203">
        <v>1.53</v>
      </c>
      <c r="AA37" s="203">
        <v>1.0900000000000001</v>
      </c>
      <c r="AB37" s="203">
        <v>0</v>
      </c>
      <c r="AC37" s="203">
        <v>0.6</v>
      </c>
      <c r="AD37" s="203">
        <v>8.9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69.61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13.82</v>
      </c>
      <c r="E38" s="203">
        <v>0</v>
      </c>
      <c r="F38" s="203">
        <v>0</v>
      </c>
      <c r="G38" s="203">
        <v>21.66</v>
      </c>
      <c r="H38" s="203">
        <v>0</v>
      </c>
      <c r="I38" s="203">
        <v>7.23</v>
      </c>
      <c r="J38" s="203">
        <v>21.29</v>
      </c>
      <c r="K38" s="203">
        <v>0.37</v>
      </c>
      <c r="L38" s="203">
        <v>22.72</v>
      </c>
      <c r="M38" s="203">
        <v>1.1100000000000001</v>
      </c>
      <c r="N38" s="203">
        <v>1.43</v>
      </c>
      <c r="O38" s="203">
        <v>0</v>
      </c>
      <c r="P38" s="203">
        <v>1.52</v>
      </c>
      <c r="Q38" s="203">
        <v>0.25</v>
      </c>
      <c r="R38" s="203">
        <v>0.51</v>
      </c>
      <c r="S38" s="203">
        <v>0.32</v>
      </c>
      <c r="T38" s="203">
        <v>0</v>
      </c>
      <c r="U38" s="203">
        <v>0.47</v>
      </c>
      <c r="V38" s="203">
        <v>0.19</v>
      </c>
      <c r="W38" s="203">
        <v>0.54</v>
      </c>
      <c r="X38" s="203">
        <v>1.78</v>
      </c>
      <c r="Y38" s="203">
        <v>0</v>
      </c>
      <c r="Z38" s="203">
        <v>1.53</v>
      </c>
      <c r="AA38" s="203">
        <v>1.0900000000000001</v>
      </c>
      <c r="AB38" s="203">
        <v>0</v>
      </c>
      <c r="AC38" s="203">
        <v>0.6</v>
      </c>
      <c r="AD38" s="203">
        <v>8.9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69.61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13.75</v>
      </c>
      <c r="E39" s="203">
        <v>0</v>
      </c>
      <c r="F39" s="203">
        <v>0</v>
      </c>
      <c r="G39" s="203">
        <v>21.66</v>
      </c>
      <c r="H39" s="203">
        <v>0</v>
      </c>
      <c r="I39" s="203">
        <v>7.23</v>
      </c>
      <c r="J39" s="203">
        <v>21.29</v>
      </c>
      <c r="K39" s="203">
        <v>0.37</v>
      </c>
      <c r="L39" s="203">
        <v>22.17</v>
      </c>
      <c r="M39" s="203">
        <v>1.1100000000000001</v>
      </c>
      <c r="N39" s="203">
        <v>1.43</v>
      </c>
      <c r="O39" s="203">
        <v>0</v>
      </c>
      <c r="P39" s="203">
        <v>1.52</v>
      </c>
      <c r="Q39" s="203">
        <v>0.25</v>
      </c>
      <c r="R39" s="203">
        <v>0.51</v>
      </c>
      <c r="S39" s="203">
        <v>0.32</v>
      </c>
      <c r="T39" s="203">
        <v>0</v>
      </c>
      <c r="U39" s="203">
        <v>0.47</v>
      </c>
      <c r="V39" s="203">
        <v>0.19</v>
      </c>
      <c r="W39" s="203">
        <v>0.54</v>
      </c>
      <c r="X39" s="203">
        <v>1.78</v>
      </c>
      <c r="Y39" s="203">
        <v>0</v>
      </c>
      <c r="Z39" s="203">
        <v>1.53</v>
      </c>
      <c r="AA39" s="203">
        <v>1.0900000000000001</v>
      </c>
      <c r="AB39" s="203">
        <v>0</v>
      </c>
      <c r="AC39" s="203">
        <v>0.9</v>
      </c>
      <c r="AD39" s="203">
        <v>8.9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69.61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13.75</v>
      </c>
      <c r="E40" s="203">
        <v>0</v>
      </c>
      <c r="F40" s="203">
        <v>0</v>
      </c>
      <c r="G40" s="203">
        <v>21.66</v>
      </c>
      <c r="H40" s="203">
        <v>0</v>
      </c>
      <c r="I40" s="203">
        <v>7.23</v>
      </c>
      <c r="J40" s="203">
        <v>21.29</v>
      </c>
      <c r="K40" s="203">
        <v>0.37</v>
      </c>
      <c r="L40" s="203">
        <v>22.17</v>
      </c>
      <c r="M40" s="203">
        <v>1.1100000000000001</v>
      </c>
      <c r="N40" s="203">
        <v>1.43</v>
      </c>
      <c r="O40" s="203">
        <v>0</v>
      </c>
      <c r="P40" s="203">
        <v>1.52</v>
      </c>
      <c r="Q40" s="203">
        <v>0.25</v>
      </c>
      <c r="R40" s="203">
        <v>0.51</v>
      </c>
      <c r="S40" s="203">
        <v>0.32</v>
      </c>
      <c r="T40" s="203">
        <v>0</v>
      </c>
      <c r="U40" s="203">
        <v>0.47</v>
      </c>
      <c r="V40" s="203">
        <v>0.19</v>
      </c>
      <c r="W40" s="203">
        <v>0.54</v>
      </c>
      <c r="X40" s="203">
        <v>1.78</v>
      </c>
      <c r="Y40" s="203">
        <v>0</v>
      </c>
      <c r="Z40" s="203">
        <v>1.53</v>
      </c>
      <c r="AA40" s="203">
        <v>1.0900000000000001</v>
      </c>
      <c r="AB40" s="203">
        <v>0</v>
      </c>
      <c r="AC40" s="203">
        <v>0.9</v>
      </c>
      <c r="AD40" s="203">
        <v>8.9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69.61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13.69</v>
      </c>
      <c r="E41" s="203">
        <v>0</v>
      </c>
      <c r="F41" s="203">
        <v>0</v>
      </c>
      <c r="G41" s="203">
        <v>21.66</v>
      </c>
      <c r="H41" s="203">
        <v>0</v>
      </c>
      <c r="I41" s="203">
        <v>7.23</v>
      </c>
      <c r="J41" s="203">
        <v>21.29</v>
      </c>
      <c r="K41" s="203">
        <v>0.37</v>
      </c>
      <c r="L41" s="203">
        <v>19.510000000000002</v>
      </c>
      <c r="M41" s="203">
        <v>1.1100000000000001</v>
      </c>
      <c r="N41" s="203">
        <v>1.43</v>
      </c>
      <c r="O41" s="203">
        <v>0</v>
      </c>
      <c r="P41" s="203">
        <v>1.52</v>
      </c>
      <c r="Q41" s="203">
        <v>0.25</v>
      </c>
      <c r="R41" s="203">
        <v>0.51</v>
      </c>
      <c r="S41" s="203">
        <v>0.32</v>
      </c>
      <c r="T41" s="203">
        <v>0</v>
      </c>
      <c r="U41" s="203">
        <v>0.47</v>
      </c>
      <c r="V41" s="203">
        <v>0.19</v>
      </c>
      <c r="W41" s="203">
        <v>0.54</v>
      </c>
      <c r="X41" s="203">
        <v>1.78</v>
      </c>
      <c r="Y41" s="203">
        <v>0</v>
      </c>
      <c r="Z41" s="203">
        <v>1.53</v>
      </c>
      <c r="AA41" s="203">
        <v>1.0900000000000001</v>
      </c>
      <c r="AB41" s="203">
        <v>0</v>
      </c>
      <c r="AC41" s="203">
        <v>0.9</v>
      </c>
      <c r="AD41" s="203">
        <v>8.9</v>
      </c>
      <c r="AE41" s="203">
        <v>0</v>
      </c>
      <c r="AF41" s="203">
        <v>0</v>
      </c>
      <c r="AG41" s="203">
        <v>28.92</v>
      </c>
      <c r="AH41" s="203">
        <v>3.86</v>
      </c>
      <c r="AI41" s="203">
        <v>34.700000000000003</v>
      </c>
      <c r="AJ41" s="203">
        <v>0</v>
      </c>
      <c r="AK41" s="203">
        <v>69.61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13.63</v>
      </c>
      <c r="E42" s="203">
        <v>0</v>
      </c>
      <c r="F42" s="203">
        <v>0</v>
      </c>
      <c r="G42" s="203">
        <v>21.66</v>
      </c>
      <c r="H42" s="203">
        <v>0</v>
      </c>
      <c r="I42" s="203">
        <v>7.23</v>
      </c>
      <c r="J42" s="203">
        <v>21.29</v>
      </c>
      <c r="K42" s="203">
        <v>0.37</v>
      </c>
      <c r="L42" s="203">
        <v>19.510000000000002</v>
      </c>
      <c r="M42" s="203">
        <v>1.1100000000000001</v>
      </c>
      <c r="N42" s="203">
        <v>1.43</v>
      </c>
      <c r="O42" s="203">
        <v>0</v>
      </c>
      <c r="P42" s="203">
        <v>1.52</v>
      </c>
      <c r="Q42" s="203">
        <v>0.25</v>
      </c>
      <c r="R42" s="203">
        <v>0.51</v>
      </c>
      <c r="S42" s="203">
        <v>0.32</v>
      </c>
      <c r="T42" s="203">
        <v>0</v>
      </c>
      <c r="U42" s="203">
        <v>0.47</v>
      </c>
      <c r="V42" s="203">
        <v>0.19</v>
      </c>
      <c r="W42" s="203">
        <v>0.54</v>
      </c>
      <c r="X42" s="203">
        <v>1.78</v>
      </c>
      <c r="Y42" s="203">
        <v>0</v>
      </c>
      <c r="Z42" s="203">
        <v>1.53</v>
      </c>
      <c r="AA42" s="203">
        <v>1.0900000000000001</v>
      </c>
      <c r="AB42" s="203">
        <v>0</v>
      </c>
      <c r="AC42" s="203">
        <v>0.9</v>
      </c>
      <c r="AD42" s="203">
        <v>8.9</v>
      </c>
      <c r="AE42" s="203">
        <v>0</v>
      </c>
      <c r="AF42" s="203">
        <v>0</v>
      </c>
      <c r="AG42" s="203">
        <v>28.92</v>
      </c>
      <c r="AH42" s="203">
        <v>3.86</v>
      </c>
      <c r="AI42" s="203">
        <v>34.700000000000003</v>
      </c>
      <c r="AJ42" s="203">
        <v>0</v>
      </c>
      <c r="AK42" s="203">
        <v>69.61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13.59</v>
      </c>
      <c r="E43" s="203">
        <v>0</v>
      </c>
      <c r="F43" s="203">
        <v>0</v>
      </c>
      <c r="G43" s="203">
        <v>21.66</v>
      </c>
      <c r="H43" s="203">
        <v>0</v>
      </c>
      <c r="I43" s="203">
        <v>7.23</v>
      </c>
      <c r="J43" s="203">
        <v>21.29</v>
      </c>
      <c r="K43" s="203">
        <v>0.37</v>
      </c>
      <c r="L43" s="203">
        <v>19.510000000000002</v>
      </c>
      <c r="M43" s="203">
        <v>1.1100000000000001</v>
      </c>
      <c r="N43" s="203">
        <v>1.43</v>
      </c>
      <c r="O43" s="203">
        <v>0</v>
      </c>
      <c r="P43" s="203">
        <v>1.52</v>
      </c>
      <c r="Q43" s="203">
        <v>0.25</v>
      </c>
      <c r="R43" s="203">
        <v>0.51</v>
      </c>
      <c r="S43" s="203">
        <v>0.32</v>
      </c>
      <c r="T43" s="203">
        <v>0</v>
      </c>
      <c r="U43" s="203">
        <v>0.47</v>
      </c>
      <c r="V43" s="203">
        <v>0.19</v>
      </c>
      <c r="W43" s="203">
        <v>0.54</v>
      </c>
      <c r="X43" s="203">
        <v>1.78</v>
      </c>
      <c r="Y43" s="203">
        <v>0</v>
      </c>
      <c r="Z43" s="203">
        <v>1.53</v>
      </c>
      <c r="AA43" s="203">
        <v>1.0900000000000001</v>
      </c>
      <c r="AB43" s="203">
        <v>0</v>
      </c>
      <c r="AC43" s="203">
        <v>0.9</v>
      </c>
      <c r="AD43" s="203">
        <v>8.9</v>
      </c>
      <c r="AE43" s="203">
        <v>0</v>
      </c>
      <c r="AF43" s="203">
        <v>0</v>
      </c>
      <c r="AG43" s="203">
        <v>28.92</v>
      </c>
      <c r="AH43" s="203">
        <v>7.71</v>
      </c>
      <c r="AI43" s="203">
        <v>34.700000000000003</v>
      </c>
      <c r="AJ43" s="203">
        <v>0</v>
      </c>
      <c r="AK43" s="203">
        <v>69.61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13.59</v>
      </c>
      <c r="E44" s="203">
        <v>0</v>
      </c>
      <c r="F44" s="203">
        <v>0</v>
      </c>
      <c r="G44" s="203">
        <v>21.66</v>
      </c>
      <c r="H44" s="203">
        <v>0</v>
      </c>
      <c r="I44" s="203">
        <v>7.23</v>
      </c>
      <c r="J44" s="203">
        <v>21.29</v>
      </c>
      <c r="K44" s="203">
        <v>0.37</v>
      </c>
      <c r="L44" s="203">
        <v>19.510000000000002</v>
      </c>
      <c r="M44" s="203">
        <v>1.1100000000000001</v>
      </c>
      <c r="N44" s="203">
        <v>1.43</v>
      </c>
      <c r="O44" s="203">
        <v>0</v>
      </c>
      <c r="P44" s="203">
        <v>1.52</v>
      </c>
      <c r="Q44" s="203">
        <v>0.25</v>
      </c>
      <c r="R44" s="203">
        <v>0.51</v>
      </c>
      <c r="S44" s="203">
        <v>0.32</v>
      </c>
      <c r="T44" s="203">
        <v>0</v>
      </c>
      <c r="U44" s="203">
        <v>0.47</v>
      </c>
      <c r="V44" s="203">
        <v>0.19</v>
      </c>
      <c r="W44" s="203">
        <v>0.54</v>
      </c>
      <c r="X44" s="203">
        <v>1.78</v>
      </c>
      <c r="Y44" s="203">
        <v>0</v>
      </c>
      <c r="Z44" s="203">
        <v>1.53</v>
      </c>
      <c r="AA44" s="203">
        <v>1.0900000000000001</v>
      </c>
      <c r="AB44" s="203">
        <v>0</v>
      </c>
      <c r="AC44" s="203">
        <v>0.9</v>
      </c>
      <c r="AD44" s="203">
        <v>8.9</v>
      </c>
      <c r="AE44" s="203">
        <v>0</v>
      </c>
      <c r="AF44" s="203">
        <v>0</v>
      </c>
      <c r="AG44" s="203">
        <v>28.92</v>
      </c>
      <c r="AH44" s="203">
        <v>7.71</v>
      </c>
      <c r="AI44" s="203">
        <v>34.700000000000003</v>
      </c>
      <c r="AJ44" s="203">
        <v>0</v>
      </c>
      <c r="AK44" s="203">
        <v>69.61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13.53</v>
      </c>
      <c r="E45" s="203">
        <v>0</v>
      </c>
      <c r="F45" s="203">
        <v>0</v>
      </c>
      <c r="G45" s="203">
        <v>21.66</v>
      </c>
      <c r="H45" s="203">
        <v>0</v>
      </c>
      <c r="I45" s="203">
        <v>7.23</v>
      </c>
      <c r="J45" s="203">
        <v>21.29</v>
      </c>
      <c r="K45" s="203">
        <v>0.37</v>
      </c>
      <c r="L45" s="203">
        <v>18.739999999999998</v>
      </c>
      <c r="M45" s="203">
        <v>1.1100000000000001</v>
      </c>
      <c r="N45" s="203">
        <v>1.43</v>
      </c>
      <c r="O45" s="203">
        <v>0</v>
      </c>
      <c r="P45" s="203">
        <v>1.52</v>
      </c>
      <c r="Q45" s="203">
        <v>0.25</v>
      </c>
      <c r="R45" s="203">
        <v>0.51</v>
      </c>
      <c r="S45" s="203">
        <v>0.32</v>
      </c>
      <c r="T45" s="203">
        <v>0</v>
      </c>
      <c r="U45" s="203">
        <v>0.47</v>
      </c>
      <c r="V45" s="203">
        <v>0.19</v>
      </c>
      <c r="W45" s="203">
        <v>0.54</v>
      </c>
      <c r="X45" s="203">
        <v>1.78</v>
      </c>
      <c r="Y45" s="203">
        <v>0</v>
      </c>
      <c r="Z45" s="203">
        <v>1.53</v>
      </c>
      <c r="AA45" s="203">
        <v>1.0900000000000001</v>
      </c>
      <c r="AB45" s="203">
        <v>0</v>
      </c>
      <c r="AC45" s="203">
        <v>0.9</v>
      </c>
      <c r="AD45" s="203">
        <v>8.9</v>
      </c>
      <c r="AE45" s="203">
        <v>0</v>
      </c>
      <c r="AF45" s="203">
        <v>0</v>
      </c>
      <c r="AG45" s="203">
        <v>28.92</v>
      </c>
      <c r="AH45" s="203">
        <v>11.57</v>
      </c>
      <c r="AI45" s="203">
        <v>34.700000000000003</v>
      </c>
      <c r="AJ45" s="203">
        <v>0</v>
      </c>
      <c r="AK45" s="203">
        <v>69.61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13.47</v>
      </c>
      <c r="E46" s="203">
        <v>0</v>
      </c>
      <c r="F46" s="203">
        <v>0</v>
      </c>
      <c r="G46" s="203">
        <v>21.66</v>
      </c>
      <c r="H46" s="203">
        <v>0</v>
      </c>
      <c r="I46" s="203">
        <v>7.23</v>
      </c>
      <c r="J46" s="203">
        <v>21.29</v>
      </c>
      <c r="K46" s="203">
        <v>0.37</v>
      </c>
      <c r="L46" s="203">
        <v>18.739999999999998</v>
      </c>
      <c r="M46" s="203">
        <v>1.1100000000000001</v>
      </c>
      <c r="N46" s="203">
        <v>1.43</v>
      </c>
      <c r="O46" s="203">
        <v>0</v>
      </c>
      <c r="P46" s="203">
        <v>1.52</v>
      </c>
      <c r="Q46" s="203">
        <v>0.25</v>
      </c>
      <c r="R46" s="203">
        <v>0.51</v>
      </c>
      <c r="S46" s="203">
        <v>0.32</v>
      </c>
      <c r="T46" s="203">
        <v>0</v>
      </c>
      <c r="U46" s="203">
        <v>0.47</v>
      </c>
      <c r="V46" s="203">
        <v>0.19</v>
      </c>
      <c r="W46" s="203">
        <v>0.54</v>
      </c>
      <c r="X46" s="203">
        <v>1.78</v>
      </c>
      <c r="Y46" s="203">
        <v>0</v>
      </c>
      <c r="Z46" s="203">
        <v>1.53</v>
      </c>
      <c r="AA46" s="203">
        <v>1.0900000000000001</v>
      </c>
      <c r="AB46" s="203">
        <v>0</v>
      </c>
      <c r="AC46" s="203">
        <v>0.9</v>
      </c>
      <c r="AD46" s="203">
        <v>8.9</v>
      </c>
      <c r="AE46" s="203">
        <v>0</v>
      </c>
      <c r="AF46" s="203">
        <v>0</v>
      </c>
      <c r="AG46" s="203">
        <v>28.92</v>
      </c>
      <c r="AH46" s="203">
        <v>15.42</v>
      </c>
      <c r="AI46" s="203">
        <v>34.700000000000003</v>
      </c>
      <c r="AJ46" s="203">
        <v>0</v>
      </c>
      <c r="AK46" s="203">
        <v>69.61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13.4</v>
      </c>
      <c r="E47" s="203">
        <v>0</v>
      </c>
      <c r="F47" s="203">
        <v>0</v>
      </c>
      <c r="G47" s="203">
        <v>21.66</v>
      </c>
      <c r="H47" s="203">
        <v>0</v>
      </c>
      <c r="I47" s="203">
        <v>7.23</v>
      </c>
      <c r="J47" s="203">
        <v>21.29</v>
      </c>
      <c r="K47" s="203">
        <v>4.41</v>
      </c>
      <c r="L47" s="203">
        <v>95.86</v>
      </c>
      <c r="M47" s="203">
        <v>1.1100000000000001</v>
      </c>
      <c r="N47" s="203">
        <v>1.43</v>
      </c>
      <c r="O47" s="203">
        <v>0</v>
      </c>
      <c r="P47" s="203">
        <v>1.52</v>
      </c>
      <c r="Q47" s="203">
        <v>0.25</v>
      </c>
      <c r="R47" s="203">
        <v>0.51</v>
      </c>
      <c r="S47" s="203">
        <v>0.32</v>
      </c>
      <c r="T47" s="203">
        <v>0</v>
      </c>
      <c r="U47" s="203">
        <v>0.47</v>
      </c>
      <c r="V47" s="203">
        <v>0.19</v>
      </c>
      <c r="W47" s="203">
        <v>0.54</v>
      </c>
      <c r="X47" s="203">
        <v>1.78</v>
      </c>
      <c r="Y47" s="203">
        <v>0</v>
      </c>
      <c r="Z47" s="203">
        <v>1.53</v>
      </c>
      <c r="AA47" s="203">
        <v>1.0900000000000001</v>
      </c>
      <c r="AB47" s="203">
        <v>0</v>
      </c>
      <c r="AC47" s="203">
        <v>0.9</v>
      </c>
      <c r="AD47" s="203">
        <v>8.9</v>
      </c>
      <c r="AE47" s="203">
        <v>0</v>
      </c>
      <c r="AF47" s="203">
        <v>0</v>
      </c>
      <c r="AG47" s="203">
        <v>28.92</v>
      </c>
      <c r="AH47" s="203">
        <v>15.42</v>
      </c>
      <c r="AI47" s="203">
        <v>34.700000000000003</v>
      </c>
      <c r="AJ47" s="203">
        <v>0</v>
      </c>
      <c r="AK47" s="203">
        <v>69.61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13.4</v>
      </c>
      <c r="E48" s="203">
        <v>0</v>
      </c>
      <c r="F48" s="203">
        <v>0</v>
      </c>
      <c r="G48" s="203">
        <v>21.66</v>
      </c>
      <c r="H48" s="203">
        <v>0</v>
      </c>
      <c r="I48" s="203">
        <v>7.23</v>
      </c>
      <c r="J48" s="203">
        <v>21.29</v>
      </c>
      <c r="K48" s="203">
        <v>4.41</v>
      </c>
      <c r="L48" s="203">
        <v>147.15</v>
      </c>
      <c r="M48" s="203">
        <v>1.1100000000000001</v>
      </c>
      <c r="N48" s="203">
        <v>1.43</v>
      </c>
      <c r="O48" s="203">
        <v>0</v>
      </c>
      <c r="P48" s="203">
        <v>1.52</v>
      </c>
      <c r="Q48" s="203">
        <v>0.25</v>
      </c>
      <c r="R48" s="203">
        <v>0.51</v>
      </c>
      <c r="S48" s="203">
        <v>0.32</v>
      </c>
      <c r="T48" s="203">
        <v>0</v>
      </c>
      <c r="U48" s="203">
        <v>0.47</v>
      </c>
      <c r="V48" s="203">
        <v>0.19</v>
      </c>
      <c r="W48" s="203">
        <v>0.54</v>
      </c>
      <c r="X48" s="203">
        <v>1.78</v>
      </c>
      <c r="Y48" s="203">
        <v>0</v>
      </c>
      <c r="Z48" s="203">
        <v>1.53</v>
      </c>
      <c r="AA48" s="203">
        <v>1.0900000000000001</v>
      </c>
      <c r="AB48" s="203">
        <v>0</v>
      </c>
      <c r="AC48" s="203">
        <v>0.9</v>
      </c>
      <c r="AD48" s="203">
        <v>8.9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69.61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13.34</v>
      </c>
      <c r="E49" s="203">
        <v>0</v>
      </c>
      <c r="F49" s="203">
        <v>0</v>
      </c>
      <c r="G49" s="203">
        <v>21.66</v>
      </c>
      <c r="H49" s="203">
        <v>0</v>
      </c>
      <c r="I49" s="203">
        <v>7.23</v>
      </c>
      <c r="J49" s="203">
        <v>21.29</v>
      </c>
      <c r="K49" s="203">
        <v>4.41</v>
      </c>
      <c r="L49" s="203">
        <v>224.02</v>
      </c>
      <c r="M49" s="203">
        <v>1.1100000000000001</v>
      </c>
      <c r="N49" s="203">
        <v>1.43</v>
      </c>
      <c r="O49" s="203">
        <v>0</v>
      </c>
      <c r="P49" s="203">
        <v>1.52</v>
      </c>
      <c r="Q49" s="203">
        <v>0.25</v>
      </c>
      <c r="R49" s="203">
        <v>6.14</v>
      </c>
      <c r="S49" s="203">
        <v>0.32</v>
      </c>
      <c r="T49" s="203">
        <v>0</v>
      </c>
      <c r="U49" s="203">
        <v>0.47</v>
      </c>
      <c r="V49" s="203">
        <v>0.19</v>
      </c>
      <c r="W49" s="203">
        <v>0.54</v>
      </c>
      <c r="X49" s="203">
        <v>1.78</v>
      </c>
      <c r="Y49" s="203">
        <v>0</v>
      </c>
      <c r="Z49" s="203">
        <v>1.53</v>
      </c>
      <c r="AA49" s="203">
        <v>1.0900000000000001</v>
      </c>
      <c r="AB49" s="203">
        <v>0</v>
      </c>
      <c r="AC49" s="203">
        <v>0.9</v>
      </c>
      <c r="AD49" s="203">
        <v>8.9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69.61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13.34</v>
      </c>
      <c r="E50" s="203">
        <v>0</v>
      </c>
      <c r="F50" s="203">
        <v>0</v>
      </c>
      <c r="G50" s="203">
        <v>21.66</v>
      </c>
      <c r="H50" s="203">
        <v>0</v>
      </c>
      <c r="I50" s="203">
        <v>7.23</v>
      </c>
      <c r="J50" s="203">
        <v>21.29</v>
      </c>
      <c r="K50" s="203">
        <v>4.21</v>
      </c>
      <c r="L50" s="203">
        <v>272.05</v>
      </c>
      <c r="M50" s="203">
        <v>1.1100000000000001</v>
      </c>
      <c r="N50" s="203">
        <v>1.43</v>
      </c>
      <c r="O50" s="203">
        <v>0</v>
      </c>
      <c r="P50" s="203">
        <v>1.52</v>
      </c>
      <c r="Q50" s="203">
        <v>0.25</v>
      </c>
      <c r="R50" s="203">
        <v>6.14</v>
      </c>
      <c r="S50" s="203">
        <v>0.32</v>
      </c>
      <c r="T50" s="203">
        <v>0</v>
      </c>
      <c r="U50" s="203">
        <v>0.47</v>
      </c>
      <c r="V50" s="203">
        <v>0.19</v>
      </c>
      <c r="W50" s="203">
        <v>0.55000000000000004</v>
      </c>
      <c r="X50" s="203">
        <v>1.78</v>
      </c>
      <c r="Y50" s="203">
        <v>0</v>
      </c>
      <c r="Z50" s="203">
        <v>1.53</v>
      </c>
      <c r="AA50" s="203">
        <v>1.08</v>
      </c>
      <c r="AB50" s="203">
        <v>0</v>
      </c>
      <c r="AC50" s="203">
        <v>0.9</v>
      </c>
      <c r="AD50" s="203">
        <v>8.9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69.61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13.3</v>
      </c>
      <c r="E51" s="203">
        <v>0</v>
      </c>
      <c r="F51" s="203">
        <v>0</v>
      </c>
      <c r="G51" s="203">
        <v>21.66</v>
      </c>
      <c r="H51" s="203">
        <v>0</v>
      </c>
      <c r="I51" s="203">
        <v>7.23</v>
      </c>
      <c r="J51" s="203">
        <v>21.29</v>
      </c>
      <c r="K51" s="203">
        <v>4.21</v>
      </c>
      <c r="L51" s="203">
        <v>272.05</v>
      </c>
      <c r="M51" s="203">
        <v>1.1100000000000001</v>
      </c>
      <c r="N51" s="203">
        <v>1.43</v>
      </c>
      <c r="O51" s="203">
        <v>0</v>
      </c>
      <c r="P51" s="203">
        <v>1.52</v>
      </c>
      <c r="Q51" s="203">
        <v>2.72</v>
      </c>
      <c r="R51" s="203">
        <v>6.14</v>
      </c>
      <c r="S51" s="203">
        <v>3.82</v>
      </c>
      <c r="T51" s="203">
        <v>0</v>
      </c>
      <c r="U51" s="203">
        <v>0.47</v>
      </c>
      <c r="V51" s="203">
        <v>2.3199999999999998</v>
      </c>
      <c r="W51" s="203">
        <v>0.54</v>
      </c>
      <c r="X51" s="203">
        <v>1.78</v>
      </c>
      <c r="Y51" s="203">
        <v>0</v>
      </c>
      <c r="Z51" s="203">
        <v>19.75</v>
      </c>
      <c r="AA51" s="203">
        <v>9.44</v>
      </c>
      <c r="AB51" s="203">
        <v>0</v>
      </c>
      <c r="AC51" s="203">
        <v>0.9</v>
      </c>
      <c r="AD51" s="203">
        <v>8.9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69.61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13.24</v>
      </c>
      <c r="E52" s="203">
        <v>0</v>
      </c>
      <c r="F52" s="203">
        <v>0</v>
      </c>
      <c r="G52" s="203">
        <v>21.66</v>
      </c>
      <c r="H52" s="203">
        <v>0</v>
      </c>
      <c r="I52" s="203">
        <v>7.23</v>
      </c>
      <c r="J52" s="203">
        <v>21.29</v>
      </c>
      <c r="K52" s="203">
        <v>4.21</v>
      </c>
      <c r="L52" s="203">
        <v>272.05</v>
      </c>
      <c r="M52" s="203">
        <v>1.1100000000000001</v>
      </c>
      <c r="N52" s="203">
        <v>1.43</v>
      </c>
      <c r="O52" s="203">
        <v>0</v>
      </c>
      <c r="P52" s="203">
        <v>1.52</v>
      </c>
      <c r="Q52" s="203">
        <v>2.8</v>
      </c>
      <c r="R52" s="203">
        <v>6.14</v>
      </c>
      <c r="S52" s="203">
        <v>3.82</v>
      </c>
      <c r="T52" s="203">
        <v>0</v>
      </c>
      <c r="U52" s="203">
        <v>0.47</v>
      </c>
      <c r="V52" s="203">
        <v>2.3199999999999998</v>
      </c>
      <c r="W52" s="203">
        <v>0.54</v>
      </c>
      <c r="X52" s="203">
        <v>1.78</v>
      </c>
      <c r="Y52" s="203">
        <v>0</v>
      </c>
      <c r="Z52" s="203">
        <v>19.75</v>
      </c>
      <c r="AA52" s="203">
        <v>9.44</v>
      </c>
      <c r="AB52" s="203">
        <v>0</v>
      </c>
      <c r="AC52" s="203">
        <v>0.9</v>
      </c>
      <c r="AD52" s="203">
        <v>8.9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69.61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13.24</v>
      </c>
      <c r="E53" s="203">
        <v>0</v>
      </c>
      <c r="F53" s="203">
        <v>0</v>
      </c>
      <c r="G53" s="203">
        <v>21.66</v>
      </c>
      <c r="H53" s="203">
        <v>0</v>
      </c>
      <c r="I53" s="203">
        <v>7.23</v>
      </c>
      <c r="J53" s="203">
        <v>21.29</v>
      </c>
      <c r="K53" s="203">
        <v>4.21</v>
      </c>
      <c r="L53" s="203">
        <v>272.05</v>
      </c>
      <c r="M53" s="203">
        <v>1.1100000000000001</v>
      </c>
      <c r="N53" s="203">
        <v>1.43</v>
      </c>
      <c r="O53" s="203">
        <v>0</v>
      </c>
      <c r="P53" s="203">
        <v>1.52</v>
      </c>
      <c r="Q53" s="203">
        <v>2.8</v>
      </c>
      <c r="R53" s="203">
        <v>6.14</v>
      </c>
      <c r="S53" s="203">
        <v>3.82</v>
      </c>
      <c r="T53" s="203">
        <v>0</v>
      </c>
      <c r="U53" s="203">
        <v>0.47</v>
      </c>
      <c r="V53" s="203">
        <v>2.3199999999999998</v>
      </c>
      <c r="W53" s="203">
        <v>0.54</v>
      </c>
      <c r="X53" s="203">
        <v>1.78</v>
      </c>
      <c r="Y53" s="203">
        <v>0</v>
      </c>
      <c r="Z53" s="203">
        <v>19.75</v>
      </c>
      <c r="AA53" s="203">
        <v>9.44</v>
      </c>
      <c r="AB53" s="203">
        <v>0</v>
      </c>
      <c r="AC53" s="203">
        <v>0.9</v>
      </c>
      <c r="AD53" s="203">
        <v>8.9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69.61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13.17</v>
      </c>
      <c r="E54" s="203">
        <v>0</v>
      </c>
      <c r="F54" s="203">
        <v>0</v>
      </c>
      <c r="G54" s="203">
        <v>21.66</v>
      </c>
      <c r="H54" s="203">
        <v>0</v>
      </c>
      <c r="I54" s="203">
        <v>7.23</v>
      </c>
      <c r="J54" s="203">
        <v>21.29</v>
      </c>
      <c r="K54" s="203">
        <v>4.21</v>
      </c>
      <c r="L54" s="203">
        <v>272.05</v>
      </c>
      <c r="M54" s="203">
        <v>1.1100000000000001</v>
      </c>
      <c r="N54" s="203">
        <v>1.43</v>
      </c>
      <c r="O54" s="203">
        <v>0</v>
      </c>
      <c r="P54" s="203">
        <v>1.52</v>
      </c>
      <c r="Q54" s="203">
        <v>2.8</v>
      </c>
      <c r="R54" s="203">
        <v>6.14</v>
      </c>
      <c r="S54" s="203">
        <v>3.82</v>
      </c>
      <c r="T54" s="203">
        <v>0</v>
      </c>
      <c r="U54" s="203">
        <v>0.47</v>
      </c>
      <c r="V54" s="203">
        <v>2.3199999999999998</v>
      </c>
      <c r="W54" s="203">
        <v>0.54</v>
      </c>
      <c r="X54" s="203">
        <v>1.78</v>
      </c>
      <c r="Y54" s="203">
        <v>0</v>
      </c>
      <c r="Z54" s="203">
        <v>19.75</v>
      </c>
      <c r="AA54" s="203">
        <v>9.44</v>
      </c>
      <c r="AB54" s="203">
        <v>0</v>
      </c>
      <c r="AC54" s="203">
        <v>0.9</v>
      </c>
      <c r="AD54" s="203">
        <v>8.9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69.61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13.17</v>
      </c>
      <c r="E55" s="203">
        <v>0</v>
      </c>
      <c r="F55" s="203">
        <v>0</v>
      </c>
      <c r="G55" s="203">
        <v>21.66</v>
      </c>
      <c r="H55" s="203">
        <v>0</v>
      </c>
      <c r="I55" s="203">
        <v>7.23</v>
      </c>
      <c r="J55" s="203">
        <v>21.29</v>
      </c>
      <c r="K55" s="203">
        <v>4.21</v>
      </c>
      <c r="L55" s="203">
        <v>272.05</v>
      </c>
      <c r="M55" s="203">
        <v>1.1100000000000001</v>
      </c>
      <c r="N55" s="203">
        <v>1.43</v>
      </c>
      <c r="O55" s="203">
        <v>0</v>
      </c>
      <c r="P55" s="203">
        <v>1.52</v>
      </c>
      <c r="Q55" s="203">
        <v>2.8</v>
      </c>
      <c r="R55" s="203">
        <v>6.14</v>
      </c>
      <c r="S55" s="203">
        <v>3.82</v>
      </c>
      <c r="T55" s="203">
        <v>0</v>
      </c>
      <c r="U55" s="203">
        <v>0.47</v>
      </c>
      <c r="V55" s="203">
        <v>2.3199999999999998</v>
      </c>
      <c r="W55" s="203">
        <v>0.54</v>
      </c>
      <c r="X55" s="203">
        <v>1.78</v>
      </c>
      <c r="Y55" s="203">
        <v>0</v>
      </c>
      <c r="Z55" s="203">
        <v>19.75</v>
      </c>
      <c r="AA55" s="203">
        <v>9.44</v>
      </c>
      <c r="AB55" s="203">
        <v>0</v>
      </c>
      <c r="AC55" s="203">
        <v>0.9</v>
      </c>
      <c r="AD55" s="203">
        <v>8.9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69.61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13.17</v>
      </c>
      <c r="E56" s="203">
        <v>0</v>
      </c>
      <c r="F56" s="203">
        <v>0</v>
      </c>
      <c r="G56" s="203">
        <v>21.66</v>
      </c>
      <c r="H56" s="203">
        <v>0</v>
      </c>
      <c r="I56" s="203">
        <v>7.23</v>
      </c>
      <c r="J56" s="203">
        <v>21.29</v>
      </c>
      <c r="K56" s="203">
        <v>4.41</v>
      </c>
      <c r="L56" s="203">
        <v>272.05</v>
      </c>
      <c r="M56" s="203">
        <v>1.1100000000000001</v>
      </c>
      <c r="N56" s="203">
        <v>1.43</v>
      </c>
      <c r="O56" s="203">
        <v>0</v>
      </c>
      <c r="P56" s="203">
        <v>1.52</v>
      </c>
      <c r="Q56" s="203">
        <v>2.8</v>
      </c>
      <c r="R56" s="203">
        <v>6.14</v>
      </c>
      <c r="S56" s="203">
        <v>3.82</v>
      </c>
      <c r="T56" s="203">
        <v>0</v>
      </c>
      <c r="U56" s="203">
        <v>0.47</v>
      </c>
      <c r="V56" s="203">
        <v>2.3199999999999998</v>
      </c>
      <c r="W56" s="203">
        <v>0.54</v>
      </c>
      <c r="X56" s="203">
        <v>1.78</v>
      </c>
      <c r="Y56" s="203">
        <v>0</v>
      </c>
      <c r="Z56" s="203">
        <v>19.75</v>
      </c>
      <c r="AA56" s="203">
        <v>9.44</v>
      </c>
      <c r="AB56" s="203">
        <v>0</v>
      </c>
      <c r="AC56" s="203">
        <v>0.9</v>
      </c>
      <c r="AD56" s="203">
        <v>8.9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69.61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13.17</v>
      </c>
      <c r="E57" s="203">
        <v>0</v>
      </c>
      <c r="F57" s="203">
        <v>0</v>
      </c>
      <c r="G57" s="203">
        <v>21.66</v>
      </c>
      <c r="H57" s="203">
        <v>0</v>
      </c>
      <c r="I57" s="203">
        <v>7.23</v>
      </c>
      <c r="J57" s="203">
        <v>21.29</v>
      </c>
      <c r="K57" s="203">
        <v>4.41</v>
      </c>
      <c r="L57" s="203">
        <v>272.47000000000003</v>
      </c>
      <c r="M57" s="203">
        <v>1.1100000000000001</v>
      </c>
      <c r="N57" s="203">
        <v>1.43</v>
      </c>
      <c r="O57" s="203">
        <v>0</v>
      </c>
      <c r="P57" s="203">
        <v>1.52</v>
      </c>
      <c r="Q57" s="203">
        <v>2.8</v>
      </c>
      <c r="R57" s="203">
        <v>6.14</v>
      </c>
      <c r="S57" s="203">
        <v>3.82</v>
      </c>
      <c r="T57" s="203">
        <v>0</v>
      </c>
      <c r="U57" s="203">
        <v>0.47</v>
      </c>
      <c r="V57" s="203">
        <v>2.3199999999999998</v>
      </c>
      <c r="W57" s="203">
        <v>0.55000000000000004</v>
      </c>
      <c r="X57" s="203">
        <v>1.78</v>
      </c>
      <c r="Y57" s="203">
        <v>0</v>
      </c>
      <c r="Z57" s="203">
        <v>19.75</v>
      </c>
      <c r="AA57" s="203">
        <v>9.44</v>
      </c>
      <c r="AB57" s="203">
        <v>0</v>
      </c>
      <c r="AC57" s="203">
        <v>0.9</v>
      </c>
      <c r="AD57" s="203">
        <v>8.9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69.61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13.11</v>
      </c>
      <c r="E58" s="203">
        <v>0</v>
      </c>
      <c r="F58" s="203">
        <v>0</v>
      </c>
      <c r="G58" s="203">
        <v>21.66</v>
      </c>
      <c r="H58" s="203">
        <v>0</v>
      </c>
      <c r="I58" s="203">
        <v>7.23</v>
      </c>
      <c r="J58" s="203">
        <v>21.29</v>
      </c>
      <c r="K58" s="203">
        <v>4.41</v>
      </c>
      <c r="L58" s="203">
        <v>272.47000000000003</v>
      </c>
      <c r="M58" s="203">
        <v>1.1100000000000001</v>
      </c>
      <c r="N58" s="203">
        <v>1.43</v>
      </c>
      <c r="O58" s="203">
        <v>0</v>
      </c>
      <c r="P58" s="203">
        <v>1.52</v>
      </c>
      <c r="Q58" s="203">
        <v>2.8</v>
      </c>
      <c r="R58" s="203">
        <v>6.14</v>
      </c>
      <c r="S58" s="203">
        <v>3.82</v>
      </c>
      <c r="T58" s="203">
        <v>0</v>
      </c>
      <c r="U58" s="203">
        <v>0.47</v>
      </c>
      <c r="V58" s="203">
        <v>2.3199999999999998</v>
      </c>
      <c r="W58" s="203">
        <v>0.55000000000000004</v>
      </c>
      <c r="X58" s="203">
        <v>1.78</v>
      </c>
      <c r="Y58" s="203">
        <v>0</v>
      </c>
      <c r="Z58" s="203">
        <v>19.75</v>
      </c>
      <c r="AA58" s="203">
        <v>9.44</v>
      </c>
      <c r="AB58" s="203">
        <v>0</v>
      </c>
      <c r="AC58" s="203">
        <v>0.9</v>
      </c>
      <c r="AD58" s="203">
        <v>8.9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69.61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13.17</v>
      </c>
      <c r="E59" s="203">
        <v>0</v>
      </c>
      <c r="F59" s="203">
        <v>0</v>
      </c>
      <c r="G59" s="203">
        <v>21.66</v>
      </c>
      <c r="H59" s="203">
        <v>0</v>
      </c>
      <c r="I59" s="203">
        <v>7.23</v>
      </c>
      <c r="J59" s="203">
        <v>21.29</v>
      </c>
      <c r="K59" s="203">
        <v>4.41</v>
      </c>
      <c r="L59" s="203">
        <v>272.47000000000003</v>
      </c>
      <c r="M59" s="203">
        <v>1.1100000000000001</v>
      </c>
      <c r="N59" s="203">
        <v>1.43</v>
      </c>
      <c r="O59" s="203">
        <v>0</v>
      </c>
      <c r="P59" s="203">
        <v>1.52</v>
      </c>
      <c r="Q59" s="203">
        <v>2.8</v>
      </c>
      <c r="R59" s="203">
        <v>6.14</v>
      </c>
      <c r="S59" s="203">
        <v>3.82</v>
      </c>
      <c r="T59" s="203">
        <v>0</v>
      </c>
      <c r="U59" s="203">
        <v>0.47</v>
      </c>
      <c r="V59" s="203">
        <v>2.3199999999999998</v>
      </c>
      <c r="W59" s="203">
        <v>0.55000000000000004</v>
      </c>
      <c r="X59" s="203">
        <v>1.78</v>
      </c>
      <c r="Y59" s="203">
        <v>0</v>
      </c>
      <c r="Z59" s="203">
        <v>19.75</v>
      </c>
      <c r="AA59" s="203">
        <v>9.44</v>
      </c>
      <c r="AB59" s="203">
        <v>0</v>
      </c>
      <c r="AC59" s="203">
        <v>0.9</v>
      </c>
      <c r="AD59" s="203">
        <v>8.9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69.61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13.17</v>
      </c>
      <c r="E60" s="203">
        <v>0</v>
      </c>
      <c r="F60" s="203">
        <v>0</v>
      </c>
      <c r="G60" s="203">
        <v>21.66</v>
      </c>
      <c r="H60" s="203">
        <v>0</v>
      </c>
      <c r="I60" s="203">
        <v>7.23</v>
      </c>
      <c r="J60" s="203">
        <v>21.29</v>
      </c>
      <c r="K60" s="203">
        <v>4.41</v>
      </c>
      <c r="L60" s="203">
        <v>272.47000000000003</v>
      </c>
      <c r="M60" s="203">
        <v>1.1100000000000001</v>
      </c>
      <c r="N60" s="203">
        <v>1.43</v>
      </c>
      <c r="O60" s="203">
        <v>0</v>
      </c>
      <c r="P60" s="203">
        <v>1.52</v>
      </c>
      <c r="Q60" s="203">
        <v>2.8</v>
      </c>
      <c r="R60" s="203">
        <v>6.14</v>
      </c>
      <c r="S60" s="203">
        <v>3.82</v>
      </c>
      <c r="T60" s="203">
        <v>0</v>
      </c>
      <c r="U60" s="203">
        <v>0.47</v>
      </c>
      <c r="V60" s="203">
        <v>2.3199999999999998</v>
      </c>
      <c r="W60" s="203">
        <v>0.55000000000000004</v>
      </c>
      <c r="X60" s="203">
        <v>1.78</v>
      </c>
      <c r="Y60" s="203">
        <v>0</v>
      </c>
      <c r="Z60" s="203">
        <v>19.75</v>
      </c>
      <c r="AA60" s="203">
        <v>9.44</v>
      </c>
      <c r="AB60" s="203">
        <v>0</v>
      </c>
      <c r="AC60" s="203">
        <v>0.9</v>
      </c>
      <c r="AD60" s="203">
        <v>8.9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69.61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13.17</v>
      </c>
      <c r="E61" s="203">
        <v>0</v>
      </c>
      <c r="F61" s="203">
        <v>0</v>
      </c>
      <c r="G61" s="203">
        <v>21.66</v>
      </c>
      <c r="H61" s="203">
        <v>0</v>
      </c>
      <c r="I61" s="203">
        <v>7.23</v>
      </c>
      <c r="J61" s="203">
        <v>21.29</v>
      </c>
      <c r="K61" s="203">
        <v>4.41</v>
      </c>
      <c r="L61" s="203">
        <v>272.47000000000003</v>
      </c>
      <c r="M61" s="203">
        <v>1.1100000000000001</v>
      </c>
      <c r="N61" s="203">
        <v>1.43</v>
      </c>
      <c r="O61" s="203">
        <v>0</v>
      </c>
      <c r="P61" s="203">
        <v>1.52</v>
      </c>
      <c r="Q61" s="203">
        <v>2.8</v>
      </c>
      <c r="R61" s="203">
        <v>6.14</v>
      </c>
      <c r="S61" s="203">
        <v>3.82</v>
      </c>
      <c r="T61" s="203">
        <v>0</v>
      </c>
      <c r="U61" s="203">
        <v>0.47</v>
      </c>
      <c r="V61" s="203">
        <v>2.3199999999999998</v>
      </c>
      <c r="W61" s="203">
        <v>0.55000000000000004</v>
      </c>
      <c r="X61" s="203">
        <v>1.78</v>
      </c>
      <c r="Y61" s="203">
        <v>0</v>
      </c>
      <c r="Z61" s="203">
        <v>19.75</v>
      </c>
      <c r="AA61" s="203">
        <v>9.44</v>
      </c>
      <c r="AB61" s="203">
        <v>0</v>
      </c>
      <c r="AC61" s="203">
        <v>0.9</v>
      </c>
      <c r="AD61" s="203">
        <v>8.9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69.61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13.17</v>
      </c>
      <c r="E62" s="203">
        <v>0</v>
      </c>
      <c r="F62" s="203">
        <v>0</v>
      </c>
      <c r="G62" s="203">
        <v>21.66</v>
      </c>
      <c r="H62" s="203">
        <v>0</v>
      </c>
      <c r="I62" s="203">
        <v>7.23</v>
      </c>
      <c r="J62" s="203">
        <v>21.29</v>
      </c>
      <c r="K62" s="203">
        <v>4.41</v>
      </c>
      <c r="L62" s="203">
        <v>272.47000000000003</v>
      </c>
      <c r="M62" s="203">
        <v>1.1100000000000001</v>
      </c>
      <c r="N62" s="203">
        <v>1.43</v>
      </c>
      <c r="O62" s="203">
        <v>0</v>
      </c>
      <c r="P62" s="203">
        <v>1.52</v>
      </c>
      <c r="Q62" s="203">
        <v>2.8</v>
      </c>
      <c r="R62" s="203">
        <v>6.14</v>
      </c>
      <c r="S62" s="203">
        <v>3.82</v>
      </c>
      <c r="T62" s="203">
        <v>0</v>
      </c>
      <c r="U62" s="203">
        <v>0.47</v>
      </c>
      <c r="V62" s="203">
        <v>0.19</v>
      </c>
      <c r="W62" s="203">
        <v>0.55000000000000004</v>
      </c>
      <c r="X62" s="203">
        <v>1.78</v>
      </c>
      <c r="Y62" s="203">
        <v>0</v>
      </c>
      <c r="Z62" s="203">
        <v>19.75</v>
      </c>
      <c r="AA62" s="203">
        <v>9.44</v>
      </c>
      <c r="AB62" s="203">
        <v>0</v>
      </c>
      <c r="AC62" s="203">
        <v>0.9</v>
      </c>
      <c r="AD62" s="203">
        <v>8.9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69.61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13.17</v>
      </c>
      <c r="E63" s="203">
        <v>0</v>
      </c>
      <c r="F63" s="203">
        <v>0</v>
      </c>
      <c r="G63" s="203">
        <v>21.66</v>
      </c>
      <c r="H63" s="203">
        <v>0</v>
      </c>
      <c r="I63" s="203">
        <v>7.23</v>
      </c>
      <c r="J63" s="203">
        <v>21.29</v>
      </c>
      <c r="K63" s="203">
        <v>4.41</v>
      </c>
      <c r="L63" s="203">
        <v>272.47000000000003</v>
      </c>
      <c r="M63" s="203">
        <v>1.1100000000000001</v>
      </c>
      <c r="N63" s="203">
        <v>1.43</v>
      </c>
      <c r="O63" s="203">
        <v>0</v>
      </c>
      <c r="P63" s="203">
        <v>1.52</v>
      </c>
      <c r="Q63" s="203">
        <v>2.8</v>
      </c>
      <c r="R63" s="203">
        <v>6.14</v>
      </c>
      <c r="S63" s="203">
        <v>3.82</v>
      </c>
      <c r="T63" s="203">
        <v>0</v>
      </c>
      <c r="U63" s="203">
        <v>0.47</v>
      </c>
      <c r="V63" s="203">
        <v>2.4300000000000002</v>
      </c>
      <c r="W63" s="203">
        <v>0.55000000000000004</v>
      </c>
      <c r="X63" s="203">
        <v>1.78</v>
      </c>
      <c r="Y63" s="203">
        <v>0</v>
      </c>
      <c r="Z63" s="203">
        <v>19.75</v>
      </c>
      <c r="AA63" s="203">
        <v>9.44</v>
      </c>
      <c r="AB63" s="203">
        <v>0</v>
      </c>
      <c r="AC63" s="203">
        <v>0.9</v>
      </c>
      <c r="AD63" s="203">
        <v>8.9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69.61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13.17</v>
      </c>
      <c r="E64" s="203">
        <v>0</v>
      </c>
      <c r="F64" s="203">
        <v>0</v>
      </c>
      <c r="G64" s="203">
        <v>21.66</v>
      </c>
      <c r="H64" s="203">
        <v>0</v>
      </c>
      <c r="I64" s="203">
        <v>7.23</v>
      </c>
      <c r="J64" s="203">
        <v>21.29</v>
      </c>
      <c r="K64" s="203">
        <v>4.21</v>
      </c>
      <c r="L64" s="203">
        <v>272.47000000000003</v>
      </c>
      <c r="M64" s="203">
        <v>1.1100000000000001</v>
      </c>
      <c r="N64" s="203">
        <v>1.43</v>
      </c>
      <c r="O64" s="203">
        <v>0</v>
      </c>
      <c r="P64" s="203">
        <v>1.52</v>
      </c>
      <c r="Q64" s="203">
        <v>2.8</v>
      </c>
      <c r="R64" s="203">
        <v>6.14</v>
      </c>
      <c r="S64" s="203">
        <v>3.82</v>
      </c>
      <c r="T64" s="203">
        <v>0</v>
      </c>
      <c r="U64" s="203">
        <v>0.47</v>
      </c>
      <c r="V64" s="203">
        <v>2.4300000000000002</v>
      </c>
      <c r="W64" s="203">
        <v>0.55000000000000004</v>
      </c>
      <c r="X64" s="203">
        <v>1.78</v>
      </c>
      <c r="Y64" s="203">
        <v>0</v>
      </c>
      <c r="Z64" s="203">
        <v>19.75</v>
      </c>
      <c r="AA64" s="203">
        <v>9.44</v>
      </c>
      <c r="AB64" s="203">
        <v>0</v>
      </c>
      <c r="AC64" s="203">
        <v>0.9</v>
      </c>
      <c r="AD64" s="203">
        <v>8.9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69.61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13.17</v>
      </c>
      <c r="E65" s="203">
        <v>0</v>
      </c>
      <c r="F65" s="203">
        <v>0</v>
      </c>
      <c r="G65" s="203">
        <v>21.66</v>
      </c>
      <c r="H65" s="203">
        <v>0</v>
      </c>
      <c r="I65" s="203">
        <v>7.23</v>
      </c>
      <c r="J65" s="203">
        <v>21.29</v>
      </c>
      <c r="K65" s="203">
        <v>4.21</v>
      </c>
      <c r="L65" s="203">
        <v>272.47000000000003</v>
      </c>
      <c r="M65" s="203">
        <v>1.1100000000000001</v>
      </c>
      <c r="N65" s="203">
        <v>1.43</v>
      </c>
      <c r="O65" s="203">
        <v>0</v>
      </c>
      <c r="P65" s="203">
        <v>1.52</v>
      </c>
      <c r="Q65" s="203">
        <v>2.8</v>
      </c>
      <c r="R65" s="203">
        <v>6.14</v>
      </c>
      <c r="S65" s="203">
        <v>3.82</v>
      </c>
      <c r="T65" s="203">
        <v>0</v>
      </c>
      <c r="U65" s="203">
        <v>0.47</v>
      </c>
      <c r="V65" s="203">
        <v>2.4300000000000002</v>
      </c>
      <c r="W65" s="203">
        <v>0.93</v>
      </c>
      <c r="X65" s="203">
        <v>1.78</v>
      </c>
      <c r="Y65" s="203">
        <v>0</v>
      </c>
      <c r="Z65" s="203">
        <v>19.75</v>
      </c>
      <c r="AA65" s="203">
        <v>9.44</v>
      </c>
      <c r="AB65" s="203">
        <v>0</v>
      </c>
      <c r="AC65" s="203">
        <v>0.9</v>
      </c>
      <c r="AD65" s="203">
        <v>8.9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69.61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13.17</v>
      </c>
      <c r="E66" s="203">
        <v>0</v>
      </c>
      <c r="F66" s="203">
        <v>0</v>
      </c>
      <c r="G66" s="203">
        <v>21.66</v>
      </c>
      <c r="H66" s="203">
        <v>0</v>
      </c>
      <c r="I66" s="203">
        <v>7.23</v>
      </c>
      <c r="J66" s="203">
        <v>21.29</v>
      </c>
      <c r="K66" s="203">
        <v>4.41</v>
      </c>
      <c r="L66" s="203">
        <v>273.27</v>
      </c>
      <c r="M66" s="203">
        <v>1.1100000000000001</v>
      </c>
      <c r="N66" s="203">
        <v>1.43</v>
      </c>
      <c r="O66" s="203">
        <v>0</v>
      </c>
      <c r="P66" s="203">
        <v>1.52</v>
      </c>
      <c r="Q66" s="203">
        <v>2.98</v>
      </c>
      <c r="R66" s="203">
        <v>6.14</v>
      </c>
      <c r="S66" s="203">
        <v>3.83</v>
      </c>
      <c r="T66" s="203">
        <v>0</v>
      </c>
      <c r="U66" s="203">
        <v>0.47</v>
      </c>
      <c r="V66" s="203">
        <v>2.4300000000000002</v>
      </c>
      <c r="W66" s="203">
        <v>0.54</v>
      </c>
      <c r="X66" s="203">
        <v>1.78</v>
      </c>
      <c r="Y66" s="203">
        <v>0</v>
      </c>
      <c r="Z66" s="203">
        <v>19.75</v>
      </c>
      <c r="AA66" s="203">
        <v>13.26</v>
      </c>
      <c r="AB66" s="203">
        <v>0</v>
      </c>
      <c r="AC66" s="203">
        <v>0.9</v>
      </c>
      <c r="AD66" s="203">
        <v>8.9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69.61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13.17</v>
      </c>
      <c r="E67" s="203">
        <v>0</v>
      </c>
      <c r="F67" s="203">
        <v>0</v>
      </c>
      <c r="G67" s="203">
        <v>21.66</v>
      </c>
      <c r="H67" s="203">
        <v>0</v>
      </c>
      <c r="I67" s="203">
        <v>7.23</v>
      </c>
      <c r="J67" s="203">
        <v>21.29</v>
      </c>
      <c r="K67" s="203">
        <v>4.41</v>
      </c>
      <c r="L67" s="203">
        <v>219.21</v>
      </c>
      <c r="M67" s="203">
        <v>1.1100000000000001</v>
      </c>
      <c r="N67" s="203">
        <v>1.43</v>
      </c>
      <c r="O67" s="203">
        <v>0</v>
      </c>
      <c r="P67" s="203">
        <v>1.52</v>
      </c>
      <c r="Q67" s="203">
        <v>0.25</v>
      </c>
      <c r="R67" s="203">
        <v>0.91</v>
      </c>
      <c r="S67" s="203">
        <v>0.65</v>
      </c>
      <c r="T67" s="203">
        <v>0</v>
      </c>
      <c r="U67" s="203">
        <v>0.47</v>
      </c>
      <c r="V67" s="203">
        <v>0.19</v>
      </c>
      <c r="W67" s="203">
        <v>0.54</v>
      </c>
      <c r="X67" s="203">
        <v>1.78</v>
      </c>
      <c r="Y67" s="203">
        <v>0</v>
      </c>
      <c r="Z67" s="203">
        <v>1.53</v>
      </c>
      <c r="AA67" s="203">
        <v>1.0900000000000001</v>
      </c>
      <c r="AB67" s="203">
        <v>0</v>
      </c>
      <c r="AC67" s="203">
        <v>0.9</v>
      </c>
      <c r="AD67" s="203">
        <v>8.9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69.61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13.17</v>
      </c>
      <c r="E68" s="203">
        <v>0</v>
      </c>
      <c r="F68" s="203">
        <v>0</v>
      </c>
      <c r="G68" s="203">
        <v>21.66</v>
      </c>
      <c r="H68" s="203">
        <v>0</v>
      </c>
      <c r="I68" s="203">
        <v>7.23</v>
      </c>
      <c r="J68" s="203">
        <v>21.29</v>
      </c>
      <c r="K68" s="203">
        <v>4.41</v>
      </c>
      <c r="L68" s="203">
        <v>127.94</v>
      </c>
      <c r="M68" s="203">
        <v>1.1100000000000001</v>
      </c>
      <c r="N68" s="203">
        <v>1.43</v>
      </c>
      <c r="O68" s="203">
        <v>0</v>
      </c>
      <c r="P68" s="203">
        <v>1.52</v>
      </c>
      <c r="Q68" s="203">
        <v>0.25</v>
      </c>
      <c r="R68" s="203">
        <v>0.51</v>
      </c>
      <c r="S68" s="203">
        <v>0.32</v>
      </c>
      <c r="T68" s="203">
        <v>0</v>
      </c>
      <c r="U68" s="203">
        <v>0.47</v>
      </c>
      <c r="V68" s="203">
        <v>0.19</v>
      </c>
      <c r="W68" s="203">
        <v>0.54</v>
      </c>
      <c r="X68" s="203">
        <v>1.78</v>
      </c>
      <c r="Y68" s="203">
        <v>0</v>
      </c>
      <c r="Z68" s="203">
        <v>1.53</v>
      </c>
      <c r="AA68" s="203">
        <v>1.0900000000000001</v>
      </c>
      <c r="AB68" s="203">
        <v>0</v>
      </c>
      <c r="AC68" s="203">
        <v>0.9</v>
      </c>
      <c r="AD68" s="203">
        <v>8.9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69.61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13.17</v>
      </c>
      <c r="E69" s="203">
        <v>0</v>
      </c>
      <c r="F69" s="203">
        <v>0</v>
      </c>
      <c r="G69" s="203">
        <v>21.66</v>
      </c>
      <c r="H69" s="203">
        <v>0</v>
      </c>
      <c r="I69" s="203">
        <v>7.23</v>
      </c>
      <c r="J69" s="203">
        <v>21.29</v>
      </c>
      <c r="K69" s="203">
        <v>4.41</v>
      </c>
      <c r="L69" s="203">
        <v>89.5</v>
      </c>
      <c r="M69" s="203">
        <v>1.1100000000000001</v>
      </c>
      <c r="N69" s="203">
        <v>1.43</v>
      </c>
      <c r="O69" s="203">
        <v>0</v>
      </c>
      <c r="P69" s="203">
        <v>1.52</v>
      </c>
      <c r="Q69" s="203">
        <v>0.25</v>
      </c>
      <c r="R69" s="203">
        <v>0.51</v>
      </c>
      <c r="S69" s="203">
        <v>0.32</v>
      </c>
      <c r="T69" s="203">
        <v>0</v>
      </c>
      <c r="U69" s="203">
        <v>0.47</v>
      </c>
      <c r="V69" s="203">
        <v>0.19</v>
      </c>
      <c r="W69" s="203">
        <v>0.54</v>
      </c>
      <c r="X69" s="203">
        <v>1.78</v>
      </c>
      <c r="Y69" s="203">
        <v>0</v>
      </c>
      <c r="Z69" s="203">
        <v>1.53</v>
      </c>
      <c r="AA69" s="203">
        <v>1.0900000000000001</v>
      </c>
      <c r="AB69" s="203">
        <v>0</v>
      </c>
      <c r="AC69" s="203">
        <v>1.32</v>
      </c>
      <c r="AD69" s="203">
        <v>8.9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69.61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13.17</v>
      </c>
      <c r="E70" s="203">
        <v>0</v>
      </c>
      <c r="F70" s="203">
        <v>0</v>
      </c>
      <c r="G70" s="203">
        <v>21.66</v>
      </c>
      <c r="H70" s="203">
        <v>0</v>
      </c>
      <c r="I70" s="203">
        <v>7.23</v>
      </c>
      <c r="J70" s="203">
        <v>21.29</v>
      </c>
      <c r="K70" s="203">
        <v>4.41</v>
      </c>
      <c r="L70" s="203">
        <v>60.68</v>
      </c>
      <c r="M70" s="203">
        <v>1.1100000000000001</v>
      </c>
      <c r="N70" s="203">
        <v>1.43</v>
      </c>
      <c r="O70" s="203">
        <v>0</v>
      </c>
      <c r="P70" s="203">
        <v>1.52</v>
      </c>
      <c r="Q70" s="203">
        <v>0.25</v>
      </c>
      <c r="R70" s="203">
        <v>0.51</v>
      </c>
      <c r="S70" s="203">
        <v>0.32</v>
      </c>
      <c r="T70" s="203">
        <v>0</v>
      </c>
      <c r="U70" s="203">
        <v>0.47</v>
      </c>
      <c r="V70" s="203">
        <v>0.19</v>
      </c>
      <c r="W70" s="203">
        <v>0.54</v>
      </c>
      <c r="X70" s="203">
        <v>1.78</v>
      </c>
      <c r="Y70" s="203">
        <v>0</v>
      </c>
      <c r="Z70" s="203">
        <v>1.53</v>
      </c>
      <c r="AA70" s="203">
        <v>1.0900000000000001</v>
      </c>
      <c r="AB70" s="203">
        <v>0</v>
      </c>
      <c r="AC70" s="203">
        <v>1.32</v>
      </c>
      <c r="AD70" s="203">
        <v>8.9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69.61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13.27</v>
      </c>
      <c r="E71" s="203">
        <v>0</v>
      </c>
      <c r="F71" s="203">
        <v>0</v>
      </c>
      <c r="G71" s="203">
        <v>21.66</v>
      </c>
      <c r="H71" s="203">
        <v>0</v>
      </c>
      <c r="I71" s="203">
        <v>7.23</v>
      </c>
      <c r="J71" s="203">
        <v>21.29</v>
      </c>
      <c r="K71" s="203">
        <v>0.37</v>
      </c>
      <c r="L71" s="203">
        <v>22.72</v>
      </c>
      <c r="M71" s="203">
        <v>1.1100000000000001</v>
      </c>
      <c r="N71" s="203">
        <v>1.43</v>
      </c>
      <c r="O71" s="203">
        <v>0</v>
      </c>
      <c r="P71" s="203">
        <v>1.52</v>
      </c>
      <c r="Q71" s="203">
        <v>0.25</v>
      </c>
      <c r="R71" s="203">
        <v>0.51</v>
      </c>
      <c r="S71" s="203">
        <v>0.32</v>
      </c>
      <c r="T71" s="203">
        <v>0</v>
      </c>
      <c r="U71" s="203">
        <v>0.47</v>
      </c>
      <c r="V71" s="203">
        <v>0.19</v>
      </c>
      <c r="W71" s="203">
        <v>0.54</v>
      </c>
      <c r="X71" s="203">
        <v>1.78</v>
      </c>
      <c r="Y71" s="203">
        <v>0</v>
      </c>
      <c r="Z71" s="203">
        <v>1.53</v>
      </c>
      <c r="AA71" s="203">
        <v>0.94</v>
      </c>
      <c r="AB71" s="203">
        <v>0</v>
      </c>
      <c r="AC71" s="203">
        <v>1.32</v>
      </c>
      <c r="AD71" s="203">
        <v>8.9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69.61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13.37</v>
      </c>
      <c r="E72" s="203">
        <v>0</v>
      </c>
      <c r="F72" s="203">
        <v>0</v>
      </c>
      <c r="G72" s="203">
        <v>21.66</v>
      </c>
      <c r="H72" s="203">
        <v>0</v>
      </c>
      <c r="I72" s="203">
        <v>7.23</v>
      </c>
      <c r="J72" s="203">
        <v>21.29</v>
      </c>
      <c r="K72" s="203">
        <v>0.38</v>
      </c>
      <c r="L72" s="203">
        <v>22.72</v>
      </c>
      <c r="M72" s="203">
        <v>1.1100000000000001</v>
      </c>
      <c r="N72" s="203">
        <v>1.43</v>
      </c>
      <c r="O72" s="203">
        <v>0</v>
      </c>
      <c r="P72" s="203">
        <v>1.52</v>
      </c>
      <c r="Q72" s="203">
        <v>0.25</v>
      </c>
      <c r="R72" s="203">
        <v>0.51</v>
      </c>
      <c r="S72" s="203">
        <v>0.32</v>
      </c>
      <c r="T72" s="203">
        <v>0</v>
      </c>
      <c r="U72" s="203">
        <v>0.47</v>
      </c>
      <c r="V72" s="203">
        <v>0.19</v>
      </c>
      <c r="W72" s="203">
        <v>0.54</v>
      </c>
      <c r="X72" s="203">
        <v>1.78</v>
      </c>
      <c r="Y72" s="203">
        <v>0</v>
      </c>
      <c r="Z72" s="203">
        <v>1.53</v>
      </c>
      <c r="AA72" s="203">
        <v>0.94</v>
      </c>
      <c r="AB72" s="203">
        <v>0</v>
      </c>
      <c r="AC72" s="203">
        <v>1.32</v>
      </c>
      <c r="AD72" s="203">
        <v>8.9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69.61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13.63</v>
      </c>
      <c r="E73" s="203">
        <v>0</v>
      </c>
      <c r="F73" s="203">
        <v>0</v>
      </c>
      <c r="G73" s="203">
        <v>21.66</v>
      </c>
      <c r="H73" s="203">
        <v>0</v>
      </c>
      <c r="I73" s="203">
        <v>7.23</v>
      </c>
      <c r="J73" s="203">
        <v>21.29</v>
      </c>
      <c r="K73" s="203">
        <v>0.37</v>
      </c>
      <c r="L73" s="203">
        <v>22.72</v>
      </c>
      <c r="M73" s="203">
        <v>1.1100000000000001</v>
      </c>
      <c r="N73" s="203">
        <v>1.43</v>
      </c>
      <c r="O73" s="203">
        <v>0</v>
      </c>
      <c r="P73" s="203">
        <v>1.52</v>
      </c>
      <c r="Q73" s="203">
        <v>0.25</v>
      </c>
      <c r="R73" s="203">
        <v>0.51</v>
      </c>
      <c r="S73" s="203">
        <v>0.32</v>
      </c>
      <c r="T73" s="203">
        <v>0</v>
      </c>
      <c r="U73" s="203">
        <v>0.47</v>
      </c>
      <c r="V73" s="203">
        <v>0.19</v>
      </c>
      <c r="W73" s="203">
        <v>0.54</v>
      </c>
      <c r="X73" s="203">
        <v>1.78</v>
      </c>
      <c r="Y73" s="203">
        <v>0</v>
      </c>
      <c r="Z73" s="203">
        <v>1.53</v>
      </c>
      <c r="AA73" s="203">
        <v>0.94</v>
      </c>
      <c r="AB73" s="203">
        <v>0</v>
      </c>
      <c r="AC73" s="203">
        <v>1.32</v>
      </c>
      <c r="AD73" s="203">
        <v>8.9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69.61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13.63</v>
      </c>
      <c r="E74" s="203">
        <v>0</v>
      </c>
      <c r="F74" s="203">
        <v>0</v>
      </c>
      <c r="G74" s="203">
        <v>21.66</v>
      </c>
      <c r="H74" s="203">
        <v>0</v>
      </c>
      <c r="I74" s="203">
        <v>7.23</v>
      </c>
      <c r="J74" s="203">
        <v>21.29</v>
      </c>
      <c r="K74" s="203">
        <v>0.37</v>
      </c>
      <c r="L74" s="203">
        <v>22.72</v>
      </c>
      <c r="M74" s="203">
        <v>1.1100000000000001</v>
      </c>
      <c r="N74" s="203">
        <v>1.43</v>
      </c>
      <c r="O74" s="203">
        <v>0</v>
      </c>
      <c r="P74" s="203">
        <v>1.52</v>
      </c>
      <c r="Q74" s="203">
        <v>0.25</v>
      </c>
      <c r="R74" s="203">
        <v>0.51</v>
      </c>
      <c r="S74" s="203">
        <v>0.32</v>
      </c>
      <c r="T74" s="203">
        <v>0</v>
      </c>
      <c r="U74" s="203">
        <v>0.47</v>
      </c>
      <c r="V74" s="203">
        <v>0.19</v>
      </c>
      <c r="W74" s="203">
        <v>0.54</v>
      </c>
      <c r="X74" s="203">
        <v>1.78</v>
      </c>
      <c r="Y74" s="203">
        <v>0</v>
      </c>
      <c r="Z74" s="203">
        <v>1.53</v>
      </c>
      <c r="AA74" s="203">
        <v>0.94</v>
      </c>
      <c r="AB74" s="203">
        <v>0</v>
      </c>
      <c r="AC74" s="203">
        <v>1.32</v>
      </c>
      <c r="AD74" s="203">
        <v>8.9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69.61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13.69</v>
      </c>
      <c r="E75" s="203">
        <v>0</v>
      </c>
      <c r="F75" s="203">
        <v>0</v>
      </c>
      <c r="G75" s="203">
        <v>21.66</v>
      </c>
      <c r="H75" s="203">
        <v>0</v>
      </c>
      <c r="I75" s="203">
        <v>7.23</v>
      </c>
      <c r="J75" s="203">
        <v>21.29</v>
      </c>
      <c r="K75" s="203">
        <v>0.37</v>
      </c>
      <c r="L75" s="203">
        <v>22.72</v>
      </c>
      <c r="M75" s="203">
        <v>1.1100000000000001</v>
      </c>
      <c r="N75" s="203">
        <v>1.43</v>
      </c>
      <c r="O75" s="203">
        <v>0</v>
      </c>
      <c r="P75" s="203">
        <v>1.52</v>
      </c>
      <c r="Q75" s="203">
        <v>0.25</v>
      </c>
      <c r="R75" s="203">
        <v>0.51</v>
      </c>
      <c r="S75" s="203">
        <v>0.32</v>
      </c>
      <c r="T75" s="203">
        <v>0</v>
      </c>
      <c r="U75" s="203">
        <v>0.72</v>
      </c>
      <c r="V75" s="203">
        <v>0.19</v>
      </c>
      <c r="W75" s="203">
        <v>0.54</v>
      </c>
      <c r="X75" s="203">
        <v>1.78</v>
      </c>
      <c r="Y75" s="203">
        <v>0</v>
      </c>
      <c r="Z75" s="203">
        <v>1.53</v>
      </c>
      <c r="AA75" s="203">
        <v>0.94</v>
      </c>
      <c r="AB75" s="203">
        <v>0</v>
      </c>
      <c r="AC75" s="203">
        <v>1.32</v>
      </c>
      <c r="AD75" s="203">
        <v>8.9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69.61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13.75</v>
      </c>
      <c r="E76" s="203">
        <v>0</v>
      </c>
      <c r="F76" s="203">
        <v>0</v>
      </c>
      <c r="G76" s="203">
        <v>21.66</v>
      </c>
      <c r="H76" s="203">
        <v>0</v>
      </c>
      <c r="I76" s="203">
        <v>7.23</v>
      </c>
      <c r="J76" s="203">
        <v>21.29</v>
      </c>
      <c r="K76" s="203">
        <v>0.37</v>
      </c>
      <c r="L76" s="203">
        <v>22.72</v>
      </c>
      <c r="M76" s="203">
        <v>1.1100000000000001</v>
      </c>
      <c r="N76" s="203">
        <v>1.43</v>
      </c>
      <c r="O76" s="203">
        <v>0</v>
      </c>
      <c r="P76" s="203">
        <v>1.52</v>
      </c>
      <c r="Q76" s="203">
        <v>0.25</v>
      </c>
      <c r="R76" s="203">
        <v>0.51</v>
      </c>
      <c r="S76" s="203">
        <v>0.32</v>
      </c>
      <c r="T76" s="203">
        <v>0</v>
      </c>
      <c r="U76" s="203">
        <v>0.56999999999999995</v>
      </c>
      <c r="V76" s="203">
        <v>0.19</v>
      </c>
      <c r="W76" s="203">
        <v>0.54</v>
      </c>
      <c r="X76" s="203">
        <v>1.78</v>
      </c>
      <c r="Y76" s="203">
        <v>0</v>
      </c>
      <c r="Z76" s="203">
        <v>1.53</v>
      </c>
      <c r="AA76" s="203">
        <v>0.94</v>
      </c>
      <c r="AB76" s="203">
        <v>0</v>
      </c>
      <c r="AC76" s="203">
        <v>1.32</v>
      </c>
      <c r="AD76" s="203">
        <v>8.9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69.61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13.75</v>
      </c>
      <c r="E77" s="203">
        <v>0</v>
      </c>
      <c r="F77" s="203">
        <v>0</v>
      </c>
      <c r="G77" s="203">
        <v>21.92</v>
      </c>
      <c r="H77" s="203">
        <v>0</v>
      </c>
      <c r="I77" s="203">
        <v>7.23</v>
      </c>
      <c r="J77" s="203">
        <v>21.29</v>
      </c>
      <c r="K77" s="203">
        <v>0.37</v>
      </c>
      <c r="L77" s="203">
        <v>22.72</v>
      </c>
      <c r="M77" s="203">
        <v>1.1100000000000001</v>
      </c>
      <c r="N77" s="203">
        <v>1.43</v>
      </c>
      <c r="O77" s="203">
        <v>0</v>
      </c>
      <c r="P77" s="203">
        <v>1.52</v>
      </c>
      <c r="Q77" s="203">
        <v>0.25</v>
      </c>
      <c r="R77" s="203">
        <v>0.51</v>
      </c>
      <c r="S77" s="203">
        <v>0.32</v>
      </c>
      <c r="T77" s="203">
        <v>0</v>
      </c>
      <c r="U77" s="203">
        <v>0.76</v>
      </c>
      <c r="V77" s="203">
        <v>0.19</v>
      </c>
      <c r="W77" s="203">
        <v>0.54</v>
      </c>
      <c r="X77" s="203">
        <v>1.78</v>
      </c>
      <c r="Y77" s="203">
        <v>0</v>
      </c>
      <c r="Z77" s="203">
        <v>1.53</v>
      </c>
      <c r="AA77" s="203">
        <v>0.94</v>
      </c>
      <c r="AB77" s="203">
        <v>0</v>
      </c>
      <c r="AC77" s="203">
        <v>1.32</v>
      </c>
      <c r="AD77" s="203">
        <v>8.9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69.61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13.75</v>
      </c>
      <c r="E78" s="203">
        <v>0</v>
      </c>
      <c r="F78" s="203">
        <v>0</v>
      </c>
      <c r="G78" s="203">
        <v>21.92</v>
      </c>
      <c r="H78" s="203">
        <v>0</v>
      </c>
      <c r="I78" s="203">
        <v>7.23</v>
      </c>
      <c r="J78" s="203">
        <v>21.29</v>
      </c>
      <c r="K78" s="203">
        <v>0.37</v>
      </c>
      <c r="L78" s="203">
        <v>22.72</v>
      </c>
      <c r="M78" s="203">
        <v>1.1100000000000001</v>
      </c>
      <c r="N78" s="203">
        <v>1.43</v>
      </c>
      <c r="O78" s="203">
        <v>0</v>
      </c>
      <c r="P78" s="203">
        <v>1.52</v>
      </c>
      <c r="Q78" s="203">
        <v>0.25</v>
      </c>
      <c r="R78" s="203">
        <v>0.51</v>
      </c>
      <c r="S78" s="203">
        <v>0.32</v>
      </c>
      <c r="T78" s="203">
        <v>0</v>
      </c>
      <c r="U78" s="203">
        <v>0.61</v>
      </c>
      <c r="V78" s="203">
        <v>0.19</v>
      </c>
      <c r="W78" s="203">
        <v>0.54</v>
      </c>
      <c r="X78" s="203">
        <v>1.78</v>
      </c>
      <c r="Y78" s="203">
        <v>0</v>
      </c>
      <c r="Z78" s="203">
        <v>1.53</v>
      </c>
      <c r="AA78" s="203">
        <v>0.94</v>
      </c>
      <c r="AB78" s="203">
        <v>0</v>
      </c>
      <c r="AC78" s="203">
        <v>1.32</v>
      </c>
      <c r="AD78" s="203">
        <v>8.9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69.61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13.82</v>
      </c>
      <c r="E79" s="203">
        <v>0</v>
      </c>
      <c r="F79" s="203">
        <v>0</v>
      </c>
      <c r="G79" s="203">
        <v>21.92</v>
      </c>
      <c r="H79" s="203">
        <v>0</v>
      </c>
      <c r="I79" s="203">
        <v>7.23</v>
      </c>
      <c r="J79" s="203">
        <v>21.29</v>
      </c>
      <c r="K79" s="203">
        <v>0.37</v>
      </c>
      <c r="L79" s="203">
        <v>22.72</v>
      </c>
      <c r="M79" s="203">
        <v>1.1100000000000001</v>
      </c>
      <c r="N79" s="203">
        <v>1.43</v>
      </c>
      <c r="O79" s="203">
        <v>0</v>
      </c>
      <c r="P79" s="203">
        <v>1.52</v>
      </c>
      <c r="Q79" s="203">
        <v>0.25</v>
      </c>
      <c r="R79" s="203">
        <v>0.51</v>
      </c>
      <c r="S79" s="203">
        <v>0.32</v>
      </c>
      <c r="T79" s="203">
        <v>0</v>
      </c>
      <c r="U79" s="203">
        <v>0.8</v>
      </c>
      <c r="V79" s="203">
        <v>0.19</v>
      </c>
      <c r="W79" s="203">
        <v>0.54</v>
      </c>
      <c r="X79" s="203">
        <v>1.78</v>
      </c>
      <c r="Y79" s="203">
        <v>0</v>
      </c>
      <c r="Z79" s="203">
        <v>1.53</v>
      </c>
      <c r="AA79" s="203">
        <v>0.94</v>
      </c>
      <c r="AB79" s="203">
        <v>0</v>
      </c>
      <c r="AC79" s="203">
        <v>1.32</v>
      </c>
      <c r="AD79" s="203">
        <v>8.9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69.61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13.82</v>
      </c>
      <c r="E80" s="203">
        <v>0</v>
      </c>
      <c r="F80" s="203">
        <v>0</v>
      </c>
      <c r="G80" s="203">
        <v>21.92</v>
      </c>
      <c r="H80" s="203">
        <v>0</v>
      </c>
      <c r="I80" s="203">
        <v>7.23</v>
      </c>
      <c r="J80" s="203">
        <v>21.29</v>
      </c>
      <c r="K80" s="203">
        <v>0.37</v>
      </c>
      <c r="L80" s="203">
        <v>22.72</v>
      </c>
      <c r="M80" s="203">
        <v>1.1100000000000001</v>
      </c>
      <c r="N80" s="203">
        <v>1.43</v>
      </c>
      <c r="O80" s="203">
        <v>0</v>
      </c>
      <c r="P80" s="203">
        <v>1.52</v>
      </c>
      <c r="Q80" s="203">
        <v>0.25</v>
      </c>
      <c r="R80" s="203">
        <v>0.51</v>
      </c>
      <c r="S80" s="203">
        <v>0.32</v>
      </c>
      <c r="T80" s="203">
        <v>0</v>
      </c>
      <c r="U80" s="203">
        <v>0.65</v>
      </c>
      <c r="V80" s="203">
        <v>0.19</v>
      </c>
      <c r="W80" s="203">
        <v>0.54</v>
      </c>
      <c r="X80" s="203">
        <v>1.78</v>
      </c>
      <c r="Y80" s="203">
        <v>0</v>
      </c>
      <c r="Z80" s="203">
        <v>1.53</v>
      </c>
      <c r="AA80" s="203">
        <v>0.94</v>
      </c>
      <c r="AB80" s="203">
        <v>0</v>
      </c>
      <c r="AC80" s="203">
        <v>1.32</v>
      </c>
      <c r="AD80" s="203">
        <v>8.9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69.61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13.63</v>
      </c>
      <c r="E81" s="203">
        <v>0</v>
      </c>
      <c r="F81" s="203">
        <v>0</v>
      </c>
      <c r="G81" s="203">
        <v>21.92</v>
      </c>
      <c r="H81" s="203">
        <v>0</v>
      </c>
      <c r="I81" s="203">
        <v>7.23</v>
      </c>
      <c r="J81" s="203">
        <v>21.29</v>
      </c>
      <c r="K81" s="203">
        <v>0.37</v>
      </c>
      <c r="L81" s="203">
        <v>22.72</v>
      </c>
      <c r="M81" s="203">
        <v>1.1100000000000001</v>
      </c>
      <c r="N81" s="203">
        <v>1.43</v>
      </c>
      <c r="O81" s="203">
        <v>0</v>
      </c>
      <c r="P81" s="203">
        <v>1.52</v>
      </c>
      <c r="Q81" s="203">
        <v>0.25</v>
      </c>
      <c r="R81" s="203">
        <v>0.51</v>
      </c>
      <c r="S81" s="203">
        <v>0.32</v>
      </c>
      <c r="T81" s="203">
        <v>0</v>
      </c>
      <c r="U81" s="203">
        <v>0.84</v>
      </c>
      <c r="V81" s="203">
        <v>0.19</v>
      </c>
      <c r="W81" s="203">
        <v>0.54</v>
      </c>
      <c r="X81" s="203">
        <v>1.78</v>
      </c>
      <c r="Y81" s="203">
        <v>0</v>
      </c>
      <c r="Z81" s="203">
        <v>1.53</v>
      </c>
      <c r="AA81" s="203">
        <v>0.94</v>
      </c>
      <c r="AB81" s="203">
        <v>0</v>
      </c>
      <c r="AC81" s="203">
        <v>1.32</v>
      </c>
      <c r="AD81" s="203">
        <v>8.9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69.61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13.63</v>
      </c>
      <c r="E82" s="203">
        <v>0</v>
      </c>
      <c r="F82" s="203">
        <v>0</v>
      </c>
      <c r="G82" s="203">
        <v>21.92</v>
      </c>
      <c r="H82" s="203">
        <v>0</v>
      </c>
      <c r="I82" s="203">
        <v>7.23</v>
      </c>
      <c r="J82" s="203">
        <v>21.29</v>
      </c>
      <c r="K82" s="203">
        <v>0.37</v>
      </c>
      <c r="L82" s="203">
        <v>22.72</v>
      </c>
      <c r="M82" s="203">
        <v>1.1100000000000001</v>
      </c>
      <c r="N82" s="203">
        <v>1.43</v>
      </c>
      <c r="O82" s="203">
        <v>0</v>
      </c>
      <c r="P82" s="203">
        <v>1.52</v>
      </c>
      <c r="Q82" s="203">
        <v>0.25</v>
      </c>
      <c r="R82" s="203">
        <v>0.51</v>
      </c>
      <c r="S82" s="203">
        <v>0.32</v>
      </c>
      <c r="T82" s="203">
        <v>0</v>
      </c>
      <c r="U82" s="203">
        <v>0.87</v>
      </c>
      <c r="V82" s="203">
        <v>0.19</v>
      </c>
      <c r="W82" s="203">
        <v>0.54</v>
      </c>
      <c r="X82" s="203">
        <v>1.78</v>
      </c>
      <c r="Y82" s="203">
        <v>0</v>
      </c>
      <c r="Z82" s="203">
        <v>1.53</v>
      </c>
      <c r="AA82" s="203">
        <v>0.94</v>
      </c>
      <c r="AB82" s="203">
        <v>0</v>
      </c>
      <c r="AC82" s="203">
        <v>1.32</v>
      </c>
      <c r="AD82" s="203">
        <v>8.9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69.61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13.63</v>
      </c>
      <c r="E83" s="203">
        <v>0</v>
      </c>
      <c r="F83" s="203">
        <v>0</v>
      </c>
      <c r="G83" s="203">
        <v>21.92</v>
      </c>
      <c r="H83" s="203">
        <v>0</v>
      </c>
      <c r="I83" s="203">
        <v>7.23</v>
      </c>
      <c r="J83" s="203">
        <v>21.29</v>
      </c>
      <c r="K83" s="203">
        <v>4.41</v>
      </c>
      <c r="L83" s="203">
        <v>22.72</v>
      </c>
      <c r="M83" s="203">
        <v>1.1100000000000001</v>
      </c>
      <c r="N83" s="203">
        <v>1.43</v>
      </c>
      <c r="O83" s="203">
        <v>0</v>
      </c>
      <c r="P83" s="203">
        <v>1.52</v>
      </c>
      <c r="Q83" s="203">
        <v>0.25</v>
      </c>
      <c r="R83" s="203">
        <v>0.51</v>
      </c>
      <c r="S83" s="203">
        <v>0.32</v>
      </c>
      <c r="T83" s="203">
        <v>0</v>
      </c>
      <c r="U83" s="203">
        <v>0.9</v>
      </c>
      <c r="V83" s="203">
        <v>0.22</v>
      </c>
      <c r="W83" s="203">
        <v>0.54</v>
      </c>
      <c r="X83" s="203">
        <v>1.78</v>
      </c>
      <c r="Y83" s="203">
        <v>0</v>
      </c>
      <c r="Z83" s="203">
        <v>1.53</v>
      </c>
      <c r="AA83" s="203">
        <v>0.94</v>
      </c>
      <c r="AB83" s="203">
        <v>0</v>
      </c>
      <c r="AC83" s="203">
        <v>1.32</v>
      </c>
      <c r="AD83" s="203">
        <v>8.9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69.61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13.63</v>
      </c>
      <c r="E84" s="203">
        <v>0</v>
      </c>
      <c r="F84" s="203">
        <v>0</v>
      </c>
      <c r="G84" s="203">
        <v>21.92</v>
      </c>
      <c r="H84" s="203">
        <v>0</v>
      </c>
      <c r="I84" s="203">
        <v>7.23</v>
      </c>
      <c r="J84" s="203">
        <v>21.29</v>
      </c>
      <c r="K84" s="203">
        <v>4.41</v>
      </c>
      <c r="L84" s="203">
        <v>22.72</v>
      </c>
      <c r="M84" s="203">
        <v>1.1100000000000001</v>
      </c>
      <c r="N84" s="203">
        <v>1.43</v>
      </c>
      <c r="O84" s="203">
        <v>0</v>
      </c>
      <c r="P84" s="203">
        <v>1.52</v>
      </c>
      <c r="Q84" s="203">
        <v>0.25</v>
      </c>
      <c r="R84" s="203">
        <v>0.51</v>
      </c>
      <c r="S84" s="203">
        <v>0.32</v>
      </c>
      <c r="T84" s="203">
        <v>0</v>
      </c>
      <c r="U84" s="203">
        <v>0.92</v>
      </c>
      <c r="V84" s="203">
        <v>0.2</v>
      </c>
      <c r="W84" s="203">
        <v>0.54</v>
      </c>
      <c r="X84" s="203">
        <v>1.78</v>
      </c>
      <c r="Y84" s="203">
        <v>0</v>
      </c>
      <c r="Z84" s="203">
        <v>1.53</v>
      </c>
      <c r="AA84" s="203">
        <v>0.94</v>
      </c>
      <c r="AB84" s="203">
        <v>0</v>
      </c>
      <c r="AC84" s="203">
        <v>1.32</v>
      </c>
      <c r="AD84" s="203">
        <v>8.9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69.61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13.63</v>
      </c>
      <c r="E85" s="203">
        <v>0</v>
      </c>
      <c r="F85" s="203">
        <v>0</v>
      </c>
      <c r="G85" s="203">
        <v>21.92</v>
      </c>
      <c r="H85" s="203">
        <v>0</v>
      </c>
      <c r="I85" s="203">
        <v>7.23</v>
      </c>
      <c r="J85" s="203">
        <v>21.29</v>
      </c>
      <c r="K85" s="203">
        <v>4.41</v>
      </c>
      <c r="L85" s="203">
        <v>108.72</v>
      </c>
      <c r="M85" s="203">
        <v>1.1100000000000001</v>
      </c>
      <c r="N85" s="203">
        <v>1.43</v>
      </c>
      <c r="O85" s="203">
        <v>0</v>
      </c>
      <c r="P85" s="203">
        <v>1.52</v>
      </c>
      <c r="Q85" s="203">
        <v>0.25</v>
      </c>
      <c r="R85" s="203">
        <v>0.51</v>
      </c>
      <c r="S85" s="203">
        <v>0.32</v>
      </c>
      <c r="T85" s="203">
        <v>0</v>
      </c>
      <c r="U85" s="203">
        <v>0.95</v>
      </c>
      <c r="V85" s="203">
        <v>0.2</v>
      </c>
      <c r="W85" s="203">
        <v>0.54</v>
      </c>
      <c r="X85" s="203">
        <v>1.78</v>
      </c>
      <c r="Y85" s="203">
        <v>0</v>
      </c>
      <c r="Z85" s="203">
        <v>1.53</v>
      </c>
      <c r="AA85" s="203">
        <v>0.94</v>
      </c>
      <c r="AB85" s="203">
        <v>0</v>
      </c>
      <c r="AC85" s="203">
        <v>1.32</v>
      </c>
      <c r="AD85" s="203">
        <v>8.9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69.61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13.63</v>
      </c>
      <c r="E86" s="203">
        <v>0</v>
      </c>
      <c r="F86" s="203">
        <v>0</v>
      </c>
      <c r="G86" s="203">
        <v>21.92</v>
      </c>
      <c r="H86" s="203">
        <v>0</v>
      </c>
      <c r="I86" s="203">
        <v>7.23</v>
      </c>
      <c r="J86" s="203">
        <v>21.29</v>
      </c>
      <c r="K86" s="203">
        <v>4.41</v>
      </c>
      <c r="L86" s="203">
        <v>176</v>
      </c>
      <c r="M86" s="203">
        <v>1.1100000000000001</v>
      </c>
      <c r="N86" s="203">
        <v>1.43</v>
      </c>
      <c r="O86" s="203">
        <v>0</v>
      </c>
      <c r="P86" s="203">
        <v>1.52</v>
      </c>
      <c r="Q86" s="203">
        <v>0.25</v>
      </c>
      <c r="R86" s="203">
        <v>0.51</v>
      </c>
      <c r="S86" s="203">
        <v>0.32</v>
      </c>
      <c r="T86" s="203">
        <v>0</v>
      </c>
      <c r="U86" s="203">
        <v>0.98</v>
      </c>
      <c r="V86" s="203">
        <v>0.2</v>
      </c>
      <c r="W86" s="203">
        <v>0.54</v>
      </c>
      <c r="X86" s="203">
        <v>1.78</v>
      </c>
      <c r="Y86" s="203">
        <v>0</v>
      </c>
      <c r="Z86" s="203">
        <v>1.53</v>
      </c>
      <c r="AA86" s="203">
        <v>0.94</v>
      </c>
      <c r="AB86" s="203">
        <v>0</v>
      </c>
      <c r="AC86" s="203">
        <v>1.32</v>
      </c>
      <c r="AD86" s="203">
        <v>8.9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69.61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13.63</v>
      </c>
      <c r="E87" s="203">
        <v>0</v>
      </c>
      <c r="F87" s="203">
        <v>0</v>
      </c>
      <c r="G87" s="203">
        <v>21.92</v>
      </c>
      <c r="H87" s="203">
        <v>0</v>
      </c>
      <c r="I87" s="203">
        <v>7.23</v>
      </c>
      <c r="J87" s="203">
        <v>21.29</v>
      </c>
      <c r="K87" s="203">
        <v>4.4800000000000004</v>
      </c>
      <c r="L87" s="203">
        <v>273.26</v>
      </c>
      <c r="M87" s="203">
        <v>1.1100000000000001</v>
      </c>
      <c r="N87" s="203">
        <v>1.43</v>
      </c>
      <c r="O87" s="203">
        <v>0</v>
      </c>
      <c r="P87" s="203">
        <v>1.52</v>
      </c>
      <c r="Q87" s="203">
        <v>0.25</v>
      </c>
      <c r="R87" s="203">
        <v>6.14</v>
      </c>
      <c r="S87" s="203">
        <v>0.32</v>
      </c>
      <c r="T87" s="203">
        <v>0</v>
      </c>
      <c r="U87" s="203">
        <v>1</v>
      </c>
      <c r="V87" s="203">
        <v>0.2</v>
      </c>
      <c r="W87" s="203">
        <v>0.54</v>
      </c>
      <c r="X87" s="203">
        <v>1.78</v>
      </c>
      <c r="Y87" s="203">
        <v>0</v>
      </c>
      <c r="Z87" s="203">
        <v>1.53</v>
      </c>
      <c r="AA87" s="203">
        <v>0.94</v>
      </c>
      <c r="AB87" s="203">
        <v>0</v>
      </c>
      <c r="AC87" s="203">
        <v>1.32</v>
      </c>
      <c r="AD87" s="203">
        <v>8.9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69.61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13.63</v>
      </c>
      <c r="E88" s="203">
        <v>0</v>
      </c>
      <c r="F88" s="203">
        <v>0</v>
      </c>
      <c r="G88" s="203">
        <v>21.92</v>
      </c>
      <c r="H88" s="203">
        <v>0</v>
      </c>
      <c r="I88" s="203">
        <v>7.23</v>
      </c>
      <c r="J88" s="203">
        <v>21.29</v>
      </c>
      <c r="K88" s="203">
        <v>4.41</v>
      </c>
      <c r="L88" s="203">
        <v>273.26</v>
      </c>
      <c r="M88" s="203">
        <v>1.1100000000000001</v>
      </c>
      <c r="N88" s="203">
        <v>1.43</v>
      </c>
      <c r="O88" s="203">
        <v>0</v>
      </c>
      <c r="P88" s="203">
        <v>1.52</v>
      </c>
      <c r="Q88" s="203">
        <v>0.25</v>
      </c>
      <c r="R88" s="203">
        <v>6.14</v>
      </c>
      <c r="S88" s="203">
        <v>0.32</v>
      </c>
      <c r="T88" s="203">
        <v>0</v>
      </c>
      <c r="U88" s="203">
        <v>1.03</v>
      </c>
      <c r="V88" s="203">
        <v>0.2</v>
      </c>
      <c r="W88" s="203">
        <v>0.54</v>
      </c>
      <c r="X88" s="203">
        <v>1.78</v>
      </c>
      <c r="Y88" s="203">
        <v>0</v>
      </c>
      <c r="Z88" s="203">
        <v>1.53</v>
      </c>
      <c r="AA88" s="203">
        <v>0.94</v>
      </c>
      <c r="AB88" s="203">
        <v>0</v>
      </c>
      <c r="AC88" s="203">
        <v>1.32</v>
      </c>
      <c r="AD88" s="203">
        <v>8.9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69.61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13.63</v>
      </c>
      <c r="E89" s="203">
        <v>0</v>
      </c>
      <c r="F89" s="203">
        <v>0</v>
      </c>
      <c r="G89" s="203">
        <v>21.92</v>
      </c>
      <c r="H89" s="203">
        <v>0</v>
      </c>
      <c r="I89" s="203">
        <v>7.23</v>
      </c>
      <c r="J89" s="203">
        <v>21.29</v>
      </c>
      <c r="K89" s="203">
        <v>4.21</v>
      </c>
      <c r="L89" s="203">
        <v>262.99</v>
      </c>
      <c r="M89" s="203">
        <v>1.1100000000000001</v>
      </c>
      <c r="N89" s="203">
        <v>1.43</v>
      </c>
      <c r="O89" s="203">
        <v>0</v>
      </c>
      <c r="P89" s="203">
        <v>1.52</v>
      </c>
      <c r="Q89" s="203">
        <v>0.25</v>
      </c>
      <c r="R89" s="203">
        <v>6.14</v>
      </c>
      <c r="S89" s="203">
        <v>0.32</v>
      </c>
      <c r="T89" s="203">
        <v>0</v>
      </c>
      <c r="U89" s="203">
        <v>0.81</v>
      </c>
      <c r="V89" s="203">
        <v>0.2</v>
      </c>
      <c r="W89" s="203">
        <v>0.54</v>
      </c>
      <c r="X89" s="203">
        <v>1.78</v>
      </c>
      <c r="Y89" s="203">
        <v>0</v>
      </c>
      <c r="Z89" s="203">
        <v>1.53</v>
      </c>
      <c r="AA89" s="203">
        <v>1.0900000000000001</v>
      </c>
      <c r="AB89" s="203">
        <v>0</v>
      </c>
      <c r="AC89" s="203">
        <v>1.32</v>
      </c>
      <c r="AD89" s="203">
        <v>8.9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69.61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13.63</v>
      </c>
      <c r="E90" s="203">
        <v>0</v>
      </c>
      <c r="F90" s="203">
        <v>0</v>
      </c>
      <c r="G90" s="203">
        <v>21.92</v>
      </c>
      <c r="H90" s="203">
        <v>0</v>
      </c>
      <c r="I90" s="203">
        <v>7.23</v>
      </c>
      <c r="J90" s="203">
        <v>21.29</v>
      </c>
      <c r="K90" s="203">
        <v>4.41</v>
      </c>
      <c r="L90" s="203">
        <v>262.99</v>
      </c>
      <c r="M90" s="203">
        <v>1.1100000000000001</v>
      </c>
      <c r="N90" s="203">
        <v>1.43</v>
      </c>
      <c r="O90" s="203">
        <v>0</v>
      </c>
      <c r="P90" s="203">
        <v>1.52</v>
      </c>
      <c r="Q90" s="203">
        <v>0.25</v>
      </c>
      <c r="R90" s="203">
        <v>6.14</v>
      </c>
      <c r="S90" s="203">
        <v>0.32</v>
      </c>
      <c r="T90" s="203">
        <v>0</v>
      </c>
      <c r="U90" s="203">
        <v>0.81</v>
      </c>
      <c r="V90" s="203">
        <v>0.2</v>
      </c>
      <c r="W90" s="203">
        <v>0.54</v>
      </c>
      <c r="X90" s="203">
        <v>1.78</v>
      </c>
      <c r="Y90" s="203">
        <v>0</v>
      </c>
      <c r="Z90" s="203">
        <v>1.53</v>
      </c>
      <c r="AA90" s="203">
        <v>1.0900000000000001</v>
      </c>
      <c r="AB90" s="203">
        <v>0</v>
      </c>
      <c r="AC90" s="203">
        <v>1.32</v>
      </c>
      <c r="AD90" s="203">
        <v>8.9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69.61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13.69</v>
      </c>
      <c r="E91" s="203">
        <v>0</v>
      </c>
      <c r="F91" s="203">
        <v>0</v>
      </c>
      <c r="G91" s="203">
        <v>21.92</v>
      </c>
      <c r="H91" s="203">
        <v>0</v>
      </c>
      <c r="I91" s="203">
        <v>7.23</v>
      </c>
      <c r="J91" s="203">
        <v>21.29</v>
      </c>
      <c r="K91" s="203">
        <v>4.41</v>
      </c>
      <c r="L91" s="203">
        <v>273.27</v>
      </c>
      <c r="M91" s="203">
        <v>1.1100000000000001</v>
      </c>
      <c r="N91" s="203">
        <v>1.43</v>
      </c>
      <c r="O91" s="203">
        <v>0</v>
      </c>
      <c r="P91" s="203">
        <v>1.52</v>
      </c>
      <c r="Q91" s="203">
        <v>0.25</v>
      </c>
      <c r="R91" s="203">
        <v>6.14</v>
      </c>
      <c r="S91" s="203">
        <v>0.32</v>
      </c>
      <c r="T91" s="203">
        <v>0</v>
      </c>
      <c r="U91" s="203">
        <v>0.81</v>
      </c>
      <c r="V91" s="203">
        <v>0.2</v>
      </c>
      <c r="W91" s="203">
        <v>0.54</v>
      </c>
      <c r="X91" s="203">
        <v>1.78</v>
      </c>
      <c r="Y91" s="203">
        <v>0</v>
      </c>
      <c r="Z91" s="203">
        <v>1.53</v>
      </c>
      <c r="AA91" s="203">
        <v>1.0900000000000001</v>
      </c>
      <c r="AB91" s="203">
        <v>0</v>
      </c>
      <c r="AC91" s="203">
        <v>1.32</v>
      </c>
      <c r="AD91" s="203">
        <v>8.9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69.61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13.75</v>
      </c>
      <c r="E92" s="203">
        <v>0</v>
      </c>
      <c r="F92" s="203">
        <v>0</v>
      </c>
      <c r="G92" s="203">
        <v>21.92</v>
      </c>
      <c r="H92" s="203">
        <v>0</v>
      </c>
      <c r="I92" s="203">
        <v>7.23</v>
      </c>
      <c r="J92" s="203">
        <v>21.29</v>
      </c>
      <c r="K92" s="203">
        <v>4.41</v>
      </c>
      <c r="L92" s="203">
        <v>273.27</v>
      </c>
      <c r="M92" s="203">
        <v>1.1100000000000001</v>
      </c>
      <c r="N92" s="203">
        <v>1.43</v>
      </c>
      <c r="O92" s="203">
        <v>0</v>
      </c>
      <c r="P92" s="203">
        <v>1.52</v>
      </c>
      <c r="Q92" s="203">
        <v>0.25</v>
      </c>
      <c r="R92" s="203">
        <v>6.14</v>
      </c>
      <c r="S92" s="203">
        <v>0.32</v>
      </c>
      <c r="T92" s="203">
        <v>0</v>
      </c>
      <c r="U92" s="203">
        <v>0.81</v>
      </c>
      <c r="V92" s="203">
        <v>0.2</v>
      </c>
      <c r="W92" s="203">
        <v>0.54</v>
      </c>
      <c r="X92" s="203">
        <v>1.78</v>
      </c>
      <c r="Y92" s="203">
        <v>0</v>
      </c>
      <c r="Z92" s="203">
        <v>1.53</v>
      </c>
      <c r="AA92" s="203">
        <v>13.26</v>
      </c>
      <c r="AB92" s="203">
        <v>0</v>
      </c>
      <c r="AC92" s="203">
        <v>1.32</v>
      </c>
      <c r="AD92" s="203">
        <v>8.9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69.61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13.75</v>
      </c>
      <c r="E93" s="203">
        <v>0</v>
      </c>
      <c r="F93" s="203">
        <v>0</v>
      </c>
      <c r="G93" s="203">
        <v>21.92</v>
      </c>
      <c r="H93" s="203">
        <v>0</v>
      </c>
      <c r="I93" s="203">
        <v>7.23</v>
      </c>
      <c r="J93" s="203">
        <v>21.29</v>
      </c>
      <c r="K93" s="203">
        <v>4.41</v>
      </c>
      <c r="L93" s="203">
        <v>273.27</v>
      </c>
      <c r="M93" s="203">
        <v>1.1100000000000001</v>
      </c>
      <c r="N93" s="203">
        <v>1.43</v>
      </c>
      <c r="O93" s="203">
        <v>0</v>
      </c>
      <c r="P93" s="203">
        <v>1.52</v>
      </c>
      <c r="Q93" s="203">
        <v>0.25</v>
      </c>
      <c r="R93" s="203">
        <v>6.14</v>
      </c>
      <c r="S93" s="203">
        <v>0.32</v>
      </c>
      <c r="T93" s="203">
        <v>0</v>
      </c>
      <c r="U93" s="203">
        <v>0.81</v>
      </c>
      <c r="V93" s="203">
        <v>0.2</v>
      </c>
      <c r="W93" s="203">
        <v>0.54</v>
      </c>
      <c r="X93" s="203">
        <v>1.78</v>
      </c>
      <c r="Y93" s="203">
        <v>0</v>
      </c>
      <c r="Z93" s="203">
        <v>1.53</v>
      </c>
      <c r="AA93" s="203">
        <v>13.26</v>
      </c>
      <c r="AB93" s="203">
        <v>0</v>
      </c>
      <c r="AC93" s="203">
        <v>1.32</v>
      </c>
      <c r="AD93" s="203">
        <v>8.9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69.61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13.75</v>
      </c>
      <c r="E94" s="203">
        <v>0</v>
      </c>
      <c r="F94" s="203">
        <v>0</v>
      </c>
      <c r="G94" s="203">
        <v>21.92</v>
      </c>
      <c r="H94" s="203">
        <v>0</v>
      </c>
      <c r="I94" s="203">
        <v>7.23</v>
      </c>
      <c r="J94" s="203">
        <v>21.29</v>
      </c>
      <c r="K94" s="203">
        <v>4.38</v>
      </c>
      <c r="L94" s="203">
        <v>273.27</v>
      </c>
      <c r="M94" s="203">
        <v>1.1100000000000001</v>
      </c>
      <c r="N94" s="203">
        <v>1.43</v>
      </c>
      <c r="O94" s="203">
        <v>0</v>
      </c>
      <c r="P94" s="203">
        <v>1.52</v>
      </c>
      <c r="Q94" s="203">
        <v>0.25</v>
      </c>
      <c r="R94" s="203">
        <v>6.14</v>
      </c>
      <c r="S94" s="203">
        <v>0.32</v>
      </c>
      <c r="T94" s="203">
        <v>0</v>
      </c>
      <c r="U94" s="203">
        <v>0.81</v>
      </c>
      <c r="V94" s="203">
        <v>0.2</v>
      </c>
      <c r="W94" s="203">
        <v>0.54</v>
      </c>
      <c r="X94" s="203">
        <v>1.78</v>
      </c>
      <c r="Y94" s="203">
        <v>0</v>
      </c>
      <c r="Z94" s="203">
        <v>1.53</v>
      </c>
      <c r="AA94" s="203">
        <v>13.26</v>
      </c>
      <c r="AB94" s="203">
        <v>0</v>
      </c>
      <c r="AC94" s="203">
        <v>1.32</v>
      </c>
      <c r="AD94" s="203">
        <v>8.9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69.61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13.75</v>
      </c>
      <c r="E95" s="203">
        <v>0</v>
      </c>
      <c r="F95" s="203">
        <v>0</v>
      </c>
      <c r="G95" s="203">
        <v>21.92</v>
      </c>
      <c r="H95" s="203">
        <v>0</v>
      </c>
      <c r="I95" s="203">
        <v>7.23</v>
      </c>
      <c r="J95" s="203">
        <v>21.29</v>
      </c>
      <c r="K95" s="203">
        <v>4.38</v>
      </c>
      <c r="L95" s="203">
        <v>273.27</v>
      </c>
      <c r="M95" s="203">
        <v>1.1100000000000001</v>
      </c>
      <c r="N95" s="203">
        <v>1.43</v>
      </c>
      <c r="O95" s="203">
        <v>0</v>
      </c>
      <c r="P95" s="203">
        <v>1.52</v>
      </c>
      <c r="Q95" s="203">
        <v>0.25</v>
      </c>
      <c r="R95" s="203">
        <v>6.14</v>
      </c>
      <c r="S95" s="203">
        <v>0.32</v>
      </c>
      <c r="T95" s="203">
        <v>0</v>
      </c>
      <c r="U95" s="203">
        <v>0.81</v>
      </c>
      <c r="V95" s="203">
        <v>0.2</v>
      </c>
      <c r="W95" s="203">
        <v>0.54</v>
      </c>
      <c r="X95" s="203">
        <v>1.78</v>
      </c>
      <c r="Y95" s="203">
        <v>0</v>
      </c>
      <c r="Z95" s="203">
        <v>1.53</v>
      </c>
      <c r="AA95" s="203">
        <v>13.26</v>
      </c>
      <c r="AB95" s="203">
        <v>0</v>
      </c>
      <c r="AC95" s="203">
        <v>1.32</v>
      </c>
      <c r="AD95" s="203">
        <v>8.9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69.61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13.82</v>
      </c>
      <c r="E96" s="203">
        <v>0</v>
      </c>
      <c r="F96" s="203">
        <v>0</v>
      </c>
      <c r="G96" s="203">
        <v>21.92</v>
      </c>
      <c r="H96" s="203">
        <v>0</v>
      </c>
      <c r="I96" s="203">
        <v>7.23</v>
      </c>
      <c r="J96" s="203">
        <v>21.29</v>
      </c>
      <c r="K96" s="203">
        <v>4.38</v>
      </c>
      <c r="L96" s="203">
        <v>273.27</v>
      </c>
      <c r="M96" s="203">
        <v>1.1100000000000001</v>
      </c>
      <c r="N96" s="203">
        <v>1.43</v>
      </c>
      <c r="O96" s="203">
        <v>0</v>
      </c>
      <c r="P96" s="203">
        <v>1.52</v>
      </c>
      <c r="Q96" s="203">
        <v>0.25</v>
      </c>
      <c r="R96" s="203">
        <v>6.14</v>
      </c>
      <c r="S96" s="203">
        <v>0.32</v>
      </c>
      <c r="T96" s="203">
        <v>0</v>
      </c>
      <c r="U96" s="203">
        <v>0.81</v>
      </c>
      <c r="V96" s="203">
        <v>0.2</v>
      </c>
      <c r="W96" s="203">
        <v>0.54</v>
      </c>
      <c r="X96" s="203">
        <v>1.78</v>
      </c>
      <c r="Y96" s="203">
        <v>0</v>
      </c>
      <c r="Z96" s="203">
        <v>1.53</v>
      </c>
      <c r="AA96" s="203">
        <v>13.26</v>
      </c>
      <c r="AB96" s="203">
        <v>0</v>
      </c>
      <c r="AC96" s="203">
        <v>1.32</v>
      </c>
      <c r="AD96" s="203">
        <v>8.9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69.61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13.82</v>
      </c>
      <c r="E97" s="203">
        <v>0</v>
      </c>
      <c r="F97" s="203">
        <v>0</v>
      </c>
      <c r="G97" s="203">
        <v>21.92</v>
      </c>
      <c r="H97" s="203">
        <v>0</v>
      </c>
      <c r="I97" s="203">
        <v>7.23</v>
      </c>
      <c r="J97" s="203">
        <v>21.29</v>
      </c>
      <c r="K97" s="203">
        <v>4.38</v>
      </c>
      <c r="L97" s="203">
        <v>273.27</v>
      </c>
      <c r="M97" s="203">
        <v>1.1100000000000001</v>
      </c>
      <c r="N97" s="203">
        <v>1.43</v>
      </c>
      <c r="O97" s="203">
        <v>0</v>
      </c>
      <c r="P97" s="203">
        <v>1.52</v>
      </c>
      <c r="Q97" s="203">
        <v>0.25</v>
      </c>
      <c r="R97" s="203">
        <v>6.14</v>
      </c>
      <c r="S97" s="203">
        <v>0.32</v>
      </c>
      <c r="T97" s="203">
        <v>0</v>
      </c>
      <c r="U97" s="203">
        <v>0.81</v>
      </c>
      <c r="V97" s="203">
        <v>0.2</v>
      </c>
      <c r="W97" s="203">
        <v>0.54</v>
      </c>
      <c r="X97" s="203">
        <v>1.78</v>
      </c>
      <c r="Y97" s="203">
        <v>0</v>
      </c>
      <c r="Z97" s="203">
        <v>1.53</v>
      </c>
      <c r="AA97" s="203">
        <v>13.26</v>
      </c>
      <c r="AB97" s="203">
        <v>0</v>
      </c>
      <c r="AC97" s="203">
        <v>1.32</v>
      </c>
      <c r="AD97" s="203">
        <v>8.9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69.61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13.82</v>
      </c>
      <c r="E98" s="203">
        <v>0</v>
      </c>
      <c r="F98" s="203">
        <v>0</v>
      </c>
      <c r="G98" s="203">
        <v>21.92</v>
      </c>
      <c r="H98" s="203">
        <v>0</v>
      </c>
      <c r="I98" s="203">
        <v>7.23</v>
      </c>
      <c r="J98" s="203">
        <v>21.29</v>
      </c>
      <c r="K98" s="203">
        <v>4.41</v>
      </c>
      <c r="L98" s="203">
        <v>273.27</v>
      </c>
      <c r="M98" s="203">
        <v>1.1100000000000001</v>
      </c>
      <c r="N98" s="203">
        <v>1.43</v>
      </c>
      <c r="O98" s="203">
        <v>0</v>
      </c>
      <c r="P98" s="203">
        <v>1.52</v>
      </c>
      <c r="Q98" s="203">
        <v>0.25</v>
      </c>
      <c r="R98" s="203">
        <v>6.14</v>
      </c>
      <c r="S98" s="203">
        <v>0.32</v>
      </c>
      <c r="T98" s="203">
        <v>0</v>
      </c>
      <c r="U98" s="203">
        <v>0.81</v>
      </c>
      <c r="V98" s="203">
        <v>0.2</v>
      </c>
      <c r="W98" s="203">
        <v>0.54</v>
      </c>
      <c r="X98" s="203">
        <v>1.78</v>
      </c>
      <c r="Y98" s="203">
        <v>0</v>
      </c>
      <c r="Z98" s="203">
        <v>1.53</v>
      </c>
      <c r="AA98" s="203">
        <v>13.26</v>
      </c>
      <c r="AB98" s="203">
        <v>0</v>
      </c>
      <c r="AC98" s="203">
        <v>1.32</v>
      </c>
      <c r="AD98" s="203">
        <v>8.9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69.61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0.52296000000000087</v>
      </c>
      <c r="H99">
        <f t="shared" si="0"/>
        <v>0</v>
      </c>
      <c r="I99">
        <f t="shared" si="0"/>
        <v>0.17352000000000023</v>
      </c>
      <c r="J99">
        <f t="shared" si="0"/>
        <v>0.51095999999999941</v>
      </c>
      <c r="K99">
        <f t="shared" si="0"/>
        <v>7.8110000000000041E-2</v>
      </c>
      <c r="L99">
        <f t="shared" si="0"/>
        <v>4.3223399999999961</v>
      </c>
      <c r="M99">
        <f t="shared" si="0"/>
        <v>2.7124999999999989E-2</v>
      </c>
      <c r="N99">
        <f t="shared" si="0"/>
        <v>3.4637500000000085E-2</v>
      </c>
      <c r="O99">
        <f t="shared" si="0"/>
        <v>0</v>
      </c>
      <c r="P99">
        <f t="shared" si="0"/>
        <v>9.9122499999999641E-2</v>
      </c>
      <c r="Q99">
        <f t="shared" si="0"/>
        <v>3.1707499999999986E-2</v>
      </c>
      <c r="R99">
        <f t="shared" si="0"/>
        <v>9.1297499999999809E-2</v>
      </c>
      <c r="S99">
        <f t="shared" si="0"/>
        <v>4.2829999999999875E-2</v>
      </c>
      <c r="T99">
        <f t="shared" si="0"/>
        <v>0</v>
      </c>
      <c r="U99">
        <f t="shared" si="0"/>
        <v>1.5204999999999989E-2</v>
      </c>
      <c r="V99">
        <f t="shared" si="0"/>
        <v>2.6482499999999975E-2</v>
      </c>
      <c r="W99">
        <f t="shared" si="0"/>
        <v>4.8304999999999911E-2</v>
      </c>
      <c r="X99">
        <f t="shared" si="0"/>
        <v>0.15972749999999947</v>
      </c>
      <c r="Y99">
        <f t="shared" si="0"/>
        <v>0</v>
      </c>
      <c r="Z99">
        <f t="shared" si="0"/>
        <v>0.2188749999999996</v>
      </c>
      <c r="AA99">
        <f t="shared" si="0"/>
        <v>0.13123249999999995</v>
      </c>
      <c r="AB99">
        <f t="shared" si="0"/>
        <v>0</v>
      </c>
      <c r="AC99">
        <f t="shared" si="0"/>
        <v>2.3249999999999962E-2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102.843</v>
      </c>
      <c r="N3" s="83">
        <v>102.843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-102.843</v>
      </c>
      <c r="AG3" s="83">
        <v>0</v>
      </c>
      <c r="AH3" s="83">
        <v>0</v>
      </c>
      <c r="AI3" s="83">
        <v>-102.843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102.843</v>
      </c>
      <c r="AY3" s="84">
        <f>-SUM(AU3:AX3)</f>
        <v>-102.843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1028.43</v>
      </c>
      <c r="CI3" s="81">
        <f>SUM(CE3:CH3)</f>
        <v>1028.43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-102.843</v>
      </c>
      <c r="DH3" s="82">
        <f>BF3+AO3+AV3+BK3+BR3</f>
        <v>0</v>
      </c>
      <c r="DI3" s="82">
        <f>BM3+BS3+BD3+AW3+AP3</f>
        <v>0</v>
      </c>
      <c r="DJ3" s="82">
        <f>BT3+BL3+BE3+AX3+AQ3</f>
        <v>102.843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75.692999999999998</v>
      </c>
      <c r="N4" s="83">
        <v>75.692999999999998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-75.692999999999998</v>
      </c>
      <c r="AG4" s="83">
        <v>0</v>
      </c>
      <c r="AH4" s="83">
        <v>0</v>
      </c>
      <c r="AI4" s="83">
        <v>-75.692999999999998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75.692999999999998</v>
      </c>
      <c r="AY4" s="84">
        <f t="shared" ref="AY4:AY67" si="14">-SUM(AU4:AX4)</f>
        <v>-75.692999999999998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756.93</v>
      </c>
      <c r="CI4" s="81">
        <f t="shared" ref="CI4:CI67" si="24">SUM(CE4:CH4)</f>
        <v>756.93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-75.692999999999998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75.692999999999998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53.54</v>
      </c>
      <c r="N5" s="83">
        <v>53.54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-53.54</v>
      </c>
      <c r="AG5" s="83">
        <v>0</v>
      </c>
      <c r="AH5" s="83">
        <v>0</v>
      </c>
      <c r="AI5" s="83">
        <v>-53.54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53.54</v>
      </c>
      <c r="AY5" s="84">
        <f t="shared" si="14"/>
        <v>-53.54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535.4</v>
      </c>
      <c r="CI5" s="81">
        <f t="shared" si="24"/>
        <v>535.4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-53.54</v>
      </c>
      <c r="DH5" s="82">
        <f t="shared" si="33"/>
        <v>0</v>
      </c>
      <c r="DI5" s="82">
        <f t="shared" si="34"/>
        <v>0</v>
      </c>
      <c r="DJ5" s="82">
        <f t="shared" si="35"/>
        <v>53.54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33.65</v>
      </c>
      <c r="N6" s="83">
        <v>33.65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-33.65</v>
      </c>
      <c r="AG6" s="83">
        <v>0</v>
      </c>
      <c r="AH6" s="83">
        <v>0</v>
      </c>
      <c r="AI6" s="83">
        <v>-33.65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33.65</v>
      </c>
      <c r="AY6" s="84">
        <f t="shared" si="14"/>
        <v>-33.65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336.5</v>
      </c>
      <c r="CI6" s="81">
        <f t="shared" si="24"/>
        <v>336.5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-33.65</v>
      </c>
      <c r="DH6" s="82">
        <f t="shared" si="33"/>
        <v>0</v>
      </c>
      <c r="DI6" s="82">
        <f t="shared" si="34"/>
        <v>0</v>
      </c>
      <c r="DJ6" s="82">
        <f t="shared" si="35"/>
        <v>33.65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5.0060000000000002</v>
      </c>
      <c r="G7" s="83">
        <v>5.0060000000000002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3.1019999999999999</v>
      </c>
      <c r="N7" s="83">
        <v>3.1019999999999999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-5.0060000000000002</v>
      </c>
      <c r="AF7" s="83">
        <v>-3.1019999999999999</v>
      </c>
      <c r="AG7" s="83">
        <v>0</v>
      </c>
      <c r="AH7" s="83">
        <v>0</v>
      </c>
      <c r="AI7" s="83">
        <v>-8.1080000000000005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5.0060000000000002</v>
      </c>
      <c r="AR7" s="84">
        <f t="shared" si="12"/>
        <v>-5.0060000000000002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3.1019999999999999</v>
      </c>
      <c r="AY7" s="84">
        <f t="shared" si="14"/>
        <v>-3.1019999999999999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50.06</v>
      </c>
      <c r="CB7" s="81">
        <f t="shared" si="22"/>
        <v>50.06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31.02</v>
      </c>
      <c r="CI7" s="81">
        <f t="shared" si="24"/>
        <v>31.02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-5.0060000000000002</v>
      </c>
      <c r="DG7" s="82">
        <f t="shared" si="32"/>
        <v>-3.1019999999999999</v>
      </c>
      <c r="DH7" s="82">
        <f t="shared" si="33"/>
        <v>0</v>
      </c>
      <c r="DI7" s="82">
        <f t="shared" si="34"/>
        <v>0</v>
      </c>
      <c r="DJ7" s="82">
        <f t="shared" si="35"/>
        <v>8.1080000000000005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-25</v>
      </c>
      <c r="N27" s="83">
        <v>-25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25</v>
      </c>
      <c r="AG27" s="83">
        <v>0</v>
      </c>
      <c r="AH27" s="83">
        <v>0</v>
      </c>
      <c r="AI27" s="83">
        <v>25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25</v>
      </c>
      <c r="BR27" s="84">
        <f t="shared" si="3"/>
        <v>0</v>
      </c>
      <c r="BS27" s="84">
        <f t="shared" si="3"/>
        <v>0</v>
      </c>
      <c r="BT27" s="84">
        <f t="shared" si="20"/>
        <v>-25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250</v>
      </c>
      <c r="DB27" s="81">
        <f t="shared" si="8"/>
        <v>0</v>
      </c>
      <c r="DC27" s="81">
        <f t="shared" si="8"/>
        <v>0</v>
      </c>
      <c r="DD27" s="81">
        <f t="shared" si="30"/>
        <v>250</v>
      </c>
      <c r="DF27" s="82">
        <f t="shared" si="31"/>
        <v>0</v>
      </c>
      <c r="DG27" s="82">
        <f t="shared" si="32"/>
        <v>25</v>
      </c>
      <c r="DH27" s="82">
        <f t="shared" si="33"/>
        <v>0</v>
      </c>
      <c r="DI27" s="82">
        <f t="shared" si="34"/>
        <v>0</v>
      </c>
      <c r="DJ27" s="82">
        <f t="shared" si="35"/>
        <v>-25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-19.085000000000001</v>
      </c>
      <c r="N28" s="83">
        <v>-19.085000000000001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19.085000000000001</v>
      </c>
      <c r="AG28" s="83">
        <v>0</v>
      </c>
      <c r="AH28" s="83">
        <v>0</v>
      </c>
      <c r="AI28" s="83">
        <v>19.085000000000001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19.085000000000001</v>
      </c>
      <c r="BR28" s="84">
        <f t="shared" si="3"/>
        <v>0</v>
      </c>
      <c r="BS28" s="84">
        <f t="shared" si="3"/>
        <v>0</v>
      </c>
      <c r="BT28" s="84">
        <f t="shared" si="20"/>
        <v>-19.085000000000001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190.85000000000002</v>
      </c>
      <c r="DB28" s="81">
        <f t="shared" si="8"/>
        <v>0</v>
      </c>
      <c r="DC28" s="81">
        <f t="shared" si="8"/>
        <v>0</v>
      </c>
      <c r="DD28" s="81">
        <f t="shared" si="30"/>
        <v>190.85000000000002</v>
      </c>
      <c r="DF28" s="82">
        <f t="shared" si="31"/>
        <v>0</v>
      </c>
      <c r="DG28" s="82">
        <f t="shared" si="32"/>
        <v>19.085000000000001</v>
      </c>
      <c r="DH28" s="82">
        <f t="shared" si="33"/>
        <v>0</v>
      </c>
      <c r="DI28" s="82">
        <f t="shared" si="34"/>
        <v>0</v>
      </c>
      <c r="DJ28" s="82">
        <f t="shared" si="35"/>
        <v>-19.085000000000001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-5.9690000000000003</v>
      </c>
      <c r="N29" s="83">
        <v>-5.9690000000000003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5.9690000000000003</v>
      </c>
      <c r="AG29" s="83">
        <v>0</v>
      </c>
      <c r="AH29" s="83">
        <v>0</v>
      </c>
      <c r="AI29" s="83">
        <v>5.9690000000000003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5.9690000000000003</v>
      </c>
      <c r="BR29" s="84">
        <f t="shared" si="3"/>
        <v>0</v>
      </c>
      <c r="BS29" s="84">
        <f t="shared" si="3"/>
        <v>0</v>
      </c>
      <c r="BT29" s="84">
        <f t="shared" si="20"/>
        <v>-5.9690000000000003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59.690000000000005</v>
      </c>
      <c r="DB29" s="81">
        <f t="shared" si="8"/>
        <v>0</v>
      </c>
      <c r="DC29" s="81">
        <f t="shared" si="8"/>
        <v>0</v>
      </c>
      <c r="DD29" s="81">
        <f t="shared" si="30"/>
        <v>59.690000000000005</v>
      </c>
      <c r="DF29" s="82">
        <f t="shared" si="31"/>
        <v>0</v>
      </c>
      <c r="DG29" s="82">
        <f t="shared" si="32"/>
        <v>5.9690000000000003</v>
      </c>
      <c r="DH29" s="82">
        <f t="shared" si="33"/>
        <v>0</v>
      </c>
      <c r="DI29" s="82">
        <f t="shared" si="34"/>
        <v>0</v>
      </c>
      <c r="DJ29" s="82">
        <f t="shared" si="35"/>
        <v>-5.9690000000000003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-35</v>
      </c>
      <c r="N32" s="83">
        <v>-35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35</v>
      </c>
      <c r="AG32" s="83">
        <v>0</v>
      </c>
      <c r="AH32" s="83">
        <v>0</v>
      </c>
      <c r="AI32" s="83">
        <v>35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35</v>
      </c>
      <c r="BR32" s="84">
        <f t="shared" si="3"/>
        <v>0</v>
      </c>
      <c r="BS32" s="84">
        <f t="shared" si="3"/>
        <v>0</v>
      </c>
      <c r="BT32" s="84">
        <f t="shared" si="20"/>
        <v>-35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350</v>
      </c>
      <c r="DB32" s="81">
        <f t="shared" si="8"/>
        <v>0</v>
      </c>
      <c r="DC32" s="81">
        <f t="shared" si="8"/>
        <v>0</v>
      </c>
      <c r="DD32" s="81">
        <f t="shared" si="30"/>
        <v>350</v>
      </c>
      <c r="DF32" s="82">
        <f t="shared" si="31"/>
        <v>0</v>
      </c>
      <c r="DG32" s="82">
        <f t="shared" si="32"/>
        <v>35</v>
      </c>
      <c r="DH32" s="82">
        <f t="shared" si="33"/>
        <v>0</v>
      </c>
      <c r="DI32" s="82">
        <f t="shared" si="34"/>
        <v>0</v>
      </c>
      <c r="DJ32" s="82">
        <f t="shared" si="35"/>
        <v>-35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-16.196000000000002</v>
      </c>
      <c r="G33" s="83">
        <v>-16.196000000000002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-10.035</v>
      </c>
      <c r="N33" s="83">
        <v>-10.035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16.196000000000002</v>
      </c>
      <c r="AF33" s="83">
        <v>10.035</v>
      </c>
      <c r="AG33" s="83">
        <v>0</v>
      </c>
      <c r="AH33" s="83">
        <v>0</v>
      </c>
      <c r="AI33" s="83">
        <v>26.231000000000002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16.196000000000002</v>
      </c>
      <c r="BQ33" s="84">
        <f t="shared" si="3"/>
        <v>10.035</v>
      </c>
      <c r="BR33" s="84">
        <f t="shared" si="3"/>
        <v>0</v>
      </c>
      <c r="BS33" s="84">
        <f t="shared" si="3"/>
        <v>0</v>
      </c>
      <c r="BT33" s="84">
        <f t="shared" si="20"/>
        <v>-26.231000000000002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161.96</v>
      </c>
      <c r="DA33" s="81">
        <f t="shared" si="8"/>
        <v>100.35</v>
      </c>
      <c r="DB33" s="81">
        <f t="shared" si="8"/>
        <v>0</v>
      </c>
      <c r="DC33" s="81">
        <f t="shared" si="8"/>
        <v>0</v>
      </c>
      <c r="DD33" s="81">
        <f t="shared" si="30"/>
        <v>262.31</v>
      </c>
      <c r="DF33" s="82">
        <f t="shared" si="31"/>
        <v>16.196000000000002</v>
      </c>
      <c r="DG33" s="82">
        <f t="shared" si="32"/>
        <v>10.035</v>
      </c>
      <c r="DH33" s="82">
        <f t="shared" si="33"/>
        <v>0</v>
      </c>
      <c r="DI33" s="82">
        <f t="shared" si="34"/>
        <v>0</v>
      </c>
      <c r="DJ33" s="82">
        <f t="shared" si="35"/>
        <v>-26.231000000000002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-5.423</v>
      </c>
      <c r="D35" s="83">
        <v>0</v>
      </c>
      <c r="E35" s="83">
        <v>0</v>
      </c>
      <c r="F35" s="83">
        <v>0</v>
      </c>
      <c r="G35" s="83">
        <v>-5.423</v>
      </c>
      <c r="H35" s="77"/>
      <c r="I35" s="32">
        <v>33</v>
      </c>
      <c r="J35" s="83">
        <v>5.423</v>
      </c>
      <c r="K35" s="83">
        <v>0</v>
      </c>
      <c r="L35" s="83">
        <v>0</v>
      </c>
      <c r="M35" s="83">
        <v>4.577</v>
      </c>
      <c r="N35" s="83">
        <v>10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-4.577</v>
      </c>
      <c r="AG35" s="83">
        <v>0</v>
      </c>
      <c r="AH35" s="83">
        <v>0</v>
      </c>
      <c r="AI35" s="83">
        <v>-4.577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5.423</v>
      </c>
      <c r="AV35" s="84">
        <f t="shared" si="13"/>
        <v>0</v>
      </c>
      <c r="AW35" s="84">
        <f t="shared" si="13"/>
        <v>0</v>
      </c>
      <c r="AX35" s="84">
        <f t="shared" si="13"/>
        <v>4.577</v>
      </c>
      <c r="AY35" s="84">
        <f t="shared" si="14"/>
        <v>-10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54.230000000000004</v>
      </c>
      <c r="CF35" s="81">
        <f t="shared" si="5"/>
        <v>0</v>
      </c>
      <c r="CG35" s="81">
        <f t="shared" si="5"/>
        <v>0</v>
      </c>
      <c r="CH35" s="81">
        <f t="shared" si="5"/>
        <v>45.769999999999996</v>
      </c>
      <c r="CI35" s="81">
        <f t="shared" si="24"/>
        <v>100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5.423</v>
      </c>
      <c r="DG35" s="82">
        <f t="shared" si="32"/>
        <v>-10</v>
      </c>
      <c r="DH35" s="82">
        <f t="shared" si="33"/>
        <v>0</v>
      </c>
      <c r="DI35" s="82">
        <f t="shared" si="34"/>
        <v>0</v>
      </c>
      <c r="DJ35" s="82">
        <f t="shared" si="35"/>
        <v>4.577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-21.693000000000001</v>
      </c>
      <c r="D39" s="83">
        <v>0</v>
      </c>
      <c r="E39" s="83">
        <v>0</v>
      </c>
      <c r="F39" s="83">
        <v>0</v>
      </c>
      <c r="G39" s="83">
        <v>-21.693000000000001</v>
      </c>
      <c r="H39" s="77"/>
      <c r="I39" s="32">
        <v>37</v>
      </c>
      <c r="J39" s="83">
        <v>21.693000000000001</v>
      </c>
      <c r="K39" s="83">
        <v>0</v>
      </c>
      <c r="L39" s="83">
        <v>0</v>
      </c>
      <c r="M39" s="83">
        <v>18.306999999999999</v>
      </c>
      <c r="N39" s="83">
        <v>40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-18.306999999999999</v>
      </c>
      <c r="AG39" s="83">
        <v>0</v>
      </c>
      <c r="AH39" s="83">
        <v>0</v>
      </c>
      <c r="AI39" s="83">
        <v>-18.306999999999999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21.693000000000001</v>
      </c>
      <c r="AV39" s="84">
        <f t="shared" si="13"/>
        <v>0</v>
      </c>
      <c r="AW39" s="84">
        <f t="shared" si="13"/>
        <v>0</v>
      </c>
      <c r="AX39" s="84">
        <f t="shared" si="13"/>
        <v>18.306999999999999</v>
      </c>
      <c r="AY39" s="84">
        <f t="shared" si="14"/>
        <v>-40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216.93</v>
      </c>
      <c r="CF39" s="81">
        <f t="shared" si="5"/>
        <v>0</v>
      </c>
      <c r="CG39" s="81">
        <f t="shared" si="5"/>
        <v>0</v>
      </c>
      <c r="CH39" s="81">
        <f t="shared" si="5"/>
        <v>183.07</v>
      </c>
      <c r="CI39" s="81">
        <f t="shared" si="24"/>
        <v>400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21.693000000000001</v>
      </c>
      <c r="DG39" s="82">
        <f t="shared" si="32"/>
        <v>-40</v>
      </c>
      <c r="DH39" s="82">
        <f t="shared" si="33"/>
        <v>0</v>
      </c>
      <c r="DI39" s="82">
        <f t="shared" si="34"/>
        <v>0</v>
      </c>
      <c r="DJ39" s="82">
        <f t="shared" si="35"/>
        <v>18.306999999999999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-16.27</v>
      </c>
      <c r="D40" s="83">
        <v>0</v>
      </c>
      <c r="E40" s="83">
        <v>0</v>
      </c>
      <c r="F40" s="83">
        <v>0</v>
      </c>
      <c r="G40" s="83">
        <v>-16.27</v>
      </c>
      <c r="H40" s="77"/>
      <c r="I40" s="32">
        <v>38</v>
      </c>
      <c r="J40" s="83">
        <v>16.27</v>
      </c>
      <c r="K40" s="83">
        <v>0</v>
      </c>
      <c r="L40" s="83">
        <v>0</v>
      </c>
      <c r="M40" s="83">
        <v>13.73</v>
      </c>
      <c r="N40" s="83">
        <v>30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-13.73</v>
      </c>
      <c r="AG40" s="83">
        <v>0</v>
      </c>
      <c r="AH40" s="83">
        <v>0</v>
      </c>
      <c r="AI40" s="83">
        <v>-13.73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16.27</v>
      </c>
      <c r="AV40" s="84">
        <f t="shared" si="13"/>
        <v>0</v>
      </c>
      <c r="AW40" s="84">
        <f t="shared" si="13"/>
        <v>0</v>
      </c>
      <c r="AX40" s="84">
        <f t="shared" si="13"/>
        <v>13.73</v>
      </c>
      <c r="AY40" s="84">
        <f t="shared" si="14"/>
        <v>-30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162.69999999999999</v>
      </c>
      <c r="CF40" s="81">
        <f t="shared" si="5"/>
        <v>0</v>
      </c>
      <c r="CG40" s="81">
        <f t="shared" si="5"/>
        <v>0</v>
      </c>
      <c r="CH40" s="81">
        <f t="shared" si="5"/>
        <v>137.30000000000001</v>
      </c>
      <c r="CI40" s="81">
        <f t="shared" si="24"/>
        <v>300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16.27</v>
      </c>
      <c r="DG40" s="82">
        <f t="shared" si="32"/>
        <v>-30</v>
      </c>
      <c r="DH40" s="82">
        <f t="shared" si="33"/>
        <v>0</v>
      </c>
      <c r="DI40" s="82">
        <f t="shared" si="34"/>
        <v>0</v>
      </c>
      <c r="DJ40" s="82">
        <f t="shared" si="35"/>
        <v>13.73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-8.1349999999999998</v>
      </c>
      <c r="D41" s="83">
        <v>0</v>
      </c>
      <c r="E41" s="83">
        <v>0</v>
      </c>
      <c r="F41" s="83">
        <v>0</v>
      </c>
      <c r="G41" s="83">
        <v>-8.1349999999999998</v>
      </c>
      <c r="H41" s="77"/>
      <c r="I41" s="32">
        <v>39</v>
      </c>
      <c r="J41" s="83">
        <v>8.1349999999999998</v>
      </c>
      <c r="K41" s="83">
        <v>0</v>
      </c>
      <c r="L41" s="83">
        <v>0</v>
      </c>
      <c r="M41" s="83">
        <v>6.8650000000000002</v>
      </c>
      <c r="N41" s="83">
        <v>15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-6.8650000000000002</v>
      </c>
      <c r="AG41" s="83">
        <v>0</v>
      </c>
      <c r="AH41" s="83">
        <v>0</v>
      </c>
      <c r="AI41" s="83">
        <v>-6.8650000000000002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8.1349999999999998</v>
      </c>
      <c r="AV41" s="84">
        <f t="shared" si="13"/>
        <v>0</v>
      </c>
      <c r="AW41" s="84">
        <f t="shared" si="13"/>
        <v>0</v>
      </c>
      <c r="AX41" s="84">
        <f t="shared" si="13"/>
        <v>6.8650000000000002</v>
      </c>
      <c r="AY41" s="84">
        <f t="shared" si="14"/>
        <v>-15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81.349999999999994</v>
      </c>
      <c r="CF41" s="81">
        <f t="shared" si="5"/>
        <v>0</v>
      </c>
      <c r="CG41" s="81">
        <f t="shared" si="5"/>
        <v>0</v>
      </c>
      <c r="CH41" s="81">
        <f t="shared" si="5"/>
        <v>68.650000000000006</v>
      </c>
      <c r="CI41" s="81">
        <f t="shared" si="24"/>
        <v>150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8.1349999999999998</v>
      </c>
      <c r="DG41" s="82">
        <f t="shared" si="32"/>
        <v>-15</v>
      </c>
      <c r="DH41" s="82">
        <f t="shared" si="33"/>
        <v>0</v>
      </c>
      <c r="DI41" s="82">
        <f t="shared" si="34"/>
        <v>0</v>
      </c>
      <c r="DJ41" s="82">
        <f t="shared" si="35"/>
        <v>6.8650000000000002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-2.7120000000000002</v>
      </c>
      <c r="D42" s="83">
        <v>0</v>
      </c>
      <c r="E42" s="83">
        <v>0</v>
      </c>
      <c r="F42" s="83">
        <v>0</v>
      </c>
      <c r="G42" s="83">
        <v>-2.7120000000000002</v>
      </c>
      <c r="H42" s="77"/>
      <c r="I42" s="32">
        <v>40</v>
      </c>
      <c r="J42" s="83">
        <v>2.7120000000000002</v>
      </c>
      <c r="K42" s="83">
        <v>0</v>
      </c>
      <c r="L42" s="83">
        <v>0</v>
      </c>
      <c r="M42" s="83">
        <v>2.2879999999999998</v>
      </c>
      <c r="N42" s="83">
        <v>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-2.2879999999999998</v>
      </c>
      <c r="AG42" s="83">
        <v>0</v>
      </c>
      <c r="AH42" s="83">
        <v>0</v>
      </c>
      <c r="AI42" s="83">
        <v>-2.2879999999999998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2.7120000000000002</v>
      </c>
      <c r="AV42" s="84">
        <f t="shared" si="13"/>
        <v>0</v>
      </c>
      <c r="AW42" s="84">
        <f t="shared" si="13"/>
        <v>0</v>
      </c>
      <c r="AX42" s="84">
        <f t="shared" si="13"/>
        <v>2.2879999999999998</v>
      </c>
      <c r="AY42" s="84">
        <f t="shared" si="14"/>
        <v>-5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27.12</v>
      </c>
      <c r="CF42" s="81">
        <f t="shared" si="5"/>
        <v>0</v>
      </c>
      <c r="CG42" s="81">
        <f t="shared" si="5"/>
        <v>0</v>
      </c>
      <c r="CH42" s="81">
        <f t="shared" si="5"/>
        <v>22.88</v>
      </c>
      <c r="CI42" s="81">
        <f t="shared" si="24"/>
        <v>50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2.7120000000000002</v>
      </c>
      <c r="DG42" s="82">
        <f t="shared" si="32"/>
        <v>-5</v>
      </c>
      <c r="DH42" s="82">
        <f t="shared" si="33"/>
        <v>0</v>
      </c>
      <c r="DI42" s="82">
        <f t="shared" si="34"/>
        <v>0</v>
      </c>
      <c r="DJ42" s="82">
        <f t="shared" si="35"/>
        <v>2.2879999999999998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-5.423</v>
      </c>
      <c r="D43" s="83">
        <v>0</v>
      </c>
      <c r="E43" s="83">
        <v>0</v>
      </c>
      <c r="F43" s="83">
        <v>0</v>
      </c>
      <c r="G43" s="83">
        <v>-5.423</v>
      </c>
      <c r="H43" s="77"/>
      <c r="I43" s="32">
        <v>41</v>
      </c>
      <c r="J43" s="83">
        <v>5.423</v>
      </c>
      <c r="K43" s="83">
        <v>0</v>
      </c>
      <c r="L43" s="83">
        <v>0</v>
      </c>
      <c r="M43" s="83">
        <v>4.577</v>
      </c>
      <c r="N43" s="83">
        <v>10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-4.577</v>
      </c>
      <c r="AG43" s="83">
        <v>0</v>
      </c>
      <c r="AH43" s="83">
        <v>0</v>
      </c>
      <c r="AI43" s="83">
        <v>-4.577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5.423</v>
      </c>
      <c r="AV43" s="84">
        <f t="shared" si="13"/>
        <v>0</v>
      </c>
      <c r="AW43" s="84">
        <f t="shared" si="13"/>
        <v>0</v>
      </c>
      <c r="AX43" s="84">
        <f t="shared" si="13"/>
        <v>4.577</v>
      </c>
      <c r="AY43" s="84">
        <f t="shared" si="14"/>
        <v>-10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54.230000000000004</v>
      </c>
      <c r="CF43" s="81">
        <f t="shared" si="5"/>
        <v>0</v>
      </c>
      <c r="CG43" s="81">
        <f t="shared" si="5"/>
        <v>0</v>
      </c>
      <c r="CH43" s="81">
        <f t="shared" si="5"/>
        <v>45.769999999999996</v>
      </c>
      <c r="CI43" s="81">
        <f t="shared" si="24"/>
        <v>100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5.423</v>
      </c>
      <c r="DG43" s="82">
        <f t="shared" si="32"/>
        <v>-10</v>
      </c>
      <c r="DH43" s="82">
        <f t="shared" si="33"/>
        <v>0</v>
      </c>
      <c r="DI43" s="82">
        <f t="shared" si="34"/>
        <v>0</v>
      </c>
      <c r="DJ43" s="82">
        <f t="shared" si="35"/>
        <v>4.577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-5.423</v>
      </c>
      <c r="D44" s="83">
        <v>0</v>
      </c>
      <c r="E44" s="83">
        <v>0</v>
      </c>
      <c r="F44" s="83">
        <v>0</v>
      </c>
      <c r="G44" s="83">
        <v>-5.423</v>
      </c>
      <c r="H44" s="77"/>
      <c r="I44" s="32">
        <v>42</v>
      </c>
      <c r="J44" s="83">
        <v>5.423</v>
      </c>
      <c r="K44" s="83">
        <v>0</v>
      </c>
      <c r="L44" s="83">
        <v>0</v>
      </c>
      <c r="M44" s="83">
        <v>4.577</v>
      </c>
      <c r="N44" s="83">
        <v>10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-4.577</v>
      </c>
      <c r="AG44" s="83">
        <v>0</v>
      </c>
      <c r="AH44" s="83">
        <v>0</v>
      </c>
      <c r="AI44" s="83">
        <v>-4.577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5.423</v>
      </c>
      <c r="AV44" s="84">
        <f t="shared" si="13"/>
        <v>0</v>
      </c>
      <c r="AW44" s="84">
        <f t="shared" si="13"/>
        <v>0</v>
      </c>
      <c r="AX44" s="84">
        <f t="shared" si="13"/>
        <v>4.577</v>
      </c>
      <c r="AY44" s="84">
        <f t="shared" si="14"/>
        <v>-10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54.230000000000004</v>
      </c>
      <c r="CF44" s="81">
        <f t="shared" si="5"/>
        <v>0</v>
      </c>
      <c r="CG44" s="81">
        <f t="shared" si="5"/>
        <v>0</v>
      </c>
      <c r="CH44" s="81">
        <f t="shared" si="5"/>
        <v>45.769999999999996</v>
      </c>
      <c r="CI44" s="81">
        <f t="shared" si="24"/>
        <v>100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5.423</v>
      </c>
      <c r="DG44" s="82">
        <f t="shared" si="32"/>
        <v>-10</v>
      </c>
      <c r="DH44" s="82">
        <f t="shared" si="33"/>
        <v>0</v>
      </c>
      <c r="DI44" s="82">
        <f t="shared" si="34"/>
        <v>0</v>
      </c>
      <c r="DJ44" s="82">
        <f t="shared" si="35"/>
        <v>4.577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-5.423</v>
      </c>
      <c r="D45" s="83">
        <v>0</v>
      </c>
      <c r="E45" s="83">
        <v>0</v>
      </c>
      <c r="F45" s="83">
        <v>0</v>
      </c>
      <c r="G45" s="83">
        <v>-5.423</v>
      </c>
      <c r="H45" s="77"/>
      <c r="I45" s="32">
        <v>43</v>
      </c>
      <c r="J45" s="83">
        <v>5.423</v>
      </c>
      <c r="K45" s="83">
        <v>0</v>
      </c>
      <c r="L45" s="83">
        <v>0</v>
      </c>
      <c r="M45" s="83">
        <v>4.577</v>
      </c>
      <c r="N45" s="83">
        <v>10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-4.577</v>
      </c>
      <c r="AG45" s="83">
        <v>0</v>
      </c>
      <c r="AH45" s="83">
        <v>0</v>
      </c>
      <c r="AI45" s="83">
        <v>-4.577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5.423</v>
      </c>
      <c r="AV45" s="84">
        <f t="shared" si="13"/>
        <v>0</v>
      </c>
      <c r="AW45" s="84">
        <f t="shared" si="13"/>
        <v>0</v>
      </c>
      <c r="AX45" s="84">
        <f t="shared" si="13"/>
        <v>4.577</v>
      </c>
      <c r="AY45" s="84">
        <f t="shared" si="14"/>
        <v>-10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54.230000000000004</v>
      </c>
      <c r="CF45" s="81">
        <f t="shared" si="5"/>
        <v>0</v>
      </c>
      <c r="CG45" s="81">
        <f t="shared" si="5"/>
        <v>0</v>
      </c>
      <c r="CH45" s="81">
        <f t="shared" si="5"/>
        <v>45.769999999999996</v>
      </c>
      <c r="CI45" s="81">
        <f t="shared" si="24"/>
        <v>100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5.423</v>
      </c>
      <c r="DG45" s="82">
        <f t="shared" si="32"/>
        <v>-10</v>
      </c>
      <c r="DH45" s="82">
        <f t="shared" si="33"/>
        <v>0</v>
      </c>
      <c r="DI45" s="82">
        <f t="shared" si="34"/>
        <v>0</v>
      </c>
      <c r="DJ45" s="82">
        <f t="shared" si="35"/>
        <v>4.577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-10.847</v>
      </c>
      <c r="D46" s="83">
        <v>0</v>
      </c>
      <c r="E46" s="83">
        <v>0</v>
      </c>
      <c r="F46" s="83">
        <v>0</v>
      </c>
      <c r="G46" s="83">
        <v>-10.847</v>
      </c>
      <c r="H46" s="77"/>
      <c r="I46" s="32">
        <v>44</v>
      </c>
      <c r="J46" s="83">
        <v>10.847</v>
      </c>
      <c r="K46" s="83">
        <v>0</v>
      </c>
      <c r="L46" s="83">
        <v>0</v>
      </c>
      <c r="M46" s="83">
        <v>9.1530000000000005</v>
      </c>
      <c r="N46" s="83">
        <v>20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-9.1530000000000005</v>
      </c>
      <c r="AG46" s="83">
        <v>0</v>
      </c>
      <c r="AH46" s="83">
        <v>0</v>
      </c>
      <c r="AI46" s="83">
        <v>-9.1530000000000005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10.847</v>
      </c>
      <c r="AV46" s="84">
        <f t="shared" si="13"/>
        <v>0</v>
      </c>
      <c r="AW46" s="84">
        <f t="shared" si="13"/>
        <v>0</v>
      </c>
      <c r="AX46" s="84">
        <f t="shared" si="13"/>
        <v>9.1530000000000005</v>
      </c>
      <c r="AY46" s="84">
        <f t="shared" si="14"/>
        <v>-20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108.47</v>
      </c>
      <c r="CF46" s="81">
        <f t="shared" si="5"/>
        <v>0</v>
      </c>
      <c r="CG46" s="81">
        <f t="shared" si="5"/>
        <v>0</v>
      </c>
      <c r="CH46" s="81">
        <f t="shared" si="5"/>
        <v>91.53</v>
      </c>
      <c r="CI46" s="81">
        <f t="shared" si="24"/>
        <v>200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10.847</v>
      </c>
      <c r="DG46" s="82">
        <f t="shared" si="32"/>
        <v>-20</v>
      </c>
      <c r="DH46" s="82">
        <f t="shared" si="33"/>
        <v>0</v>
      </c>
      <c r="DI46" s="82">
        <f t="shared" si="34"/>
        <v>0</v>
      </c>
      <c r="DJ46" s="82">
        <f t="shared" si="35"/>
        <v>9.1530000000000005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-3.254</v>
      </c>
      <c r="D50" s="83">
        <v>0</v>
      </c>
      <c r="E50" s="83">
        <v>0</v>
      </c>
      <c r="F50" s="83">
        <v>0</v>
      </c>
      <c r="G50" s="83">
        <v>-3.254</v>
      </c>
      <c r="H50" s="77"/>
      <c r="I50" s="32">
        <v>48</v>
      </c>
      <c r="J50" s="83">
        <v>3.254</v>
      </c>
      <c r="K50" s="83">
        <v>0</v>
      </c>
      <c r="L50" s="83">
        <v>0</v>
      </c>
      <c r="M50" s="83">
        <v>2.746</v>
      </c>
      <c r="N50" s="83">
        <v>6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-2.746</v>
      </c>
      <c r="AG50" s="83">
        <v>0</v>
      </c>
      <c r="AH50" s="83">
        <v>0</v>
      </c>
      <c r="AI50" s="83">
        <v>-2.746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3.254</v>
      </c>
      <c r="AV50" s="84">
        <f t="shared" si="13"/>
        <v>0</v>
      </c>
      <c r="AW50" s="84">
        <f t="shared" si="13"/>
        <v>0</v>
      </c>
      <c r="AX50" s="84">
        <f t="shared" si="13"/>
        <v>2.746</v>
      </c>
      <c r="AY50" s="84">
        <f t="shared" si="14"/>
        <v>-6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32.54</v>
      </c>
      <c r="CF50" s="81">
        <f t="shared" si="5"/>
        <v>0</v>
      </c>
      <c r="CG50" s="81">
        <f t="shared" si="5"/>
        <v>0</v>
      </c>
      <c r="CH50" s="81">
        <f t="shared" si="5"/>
        <v>27.46</v>
      </c>
      <c r="CI50" s="81">
        <f t="shared" si="24"/>
        <v>60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3.254</v>
      </c>
      <c r="DG50" s="82">
        <f t="shared" si="32"/>
        <v>-6</v>
      </c>
      <c r="DH50" s="82">
        <f t="shared" si="33"/>
        <v>0</v>
      </c>
      <c r="DI50" s="82">
        <f t="shared" si="34"/>
        <v>0</v>
      </c>
      <c r="DJ50" s="82">
        <f t="shared" si="35"/>
        <v>2.746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-4.8810000000000002</v>
      </c>
      <c r="D54" s="83">
        <v>0</v>
      </c>
      <c r="E54" s="83">
        <v>0</v>
      </c>
      <c r="F54" s="83">
        <v>0</v>
      </c>
      <c r="G54" s="83">
        <v>-4.8810000000000002</v>
      </c>
      <c r="H54" s="77"/>
      <c r="I54" s="32">
        <v>52</v>
      </c>
      <c r="J54" s="83">
        <v>4.8810000000000002</v>
      </c>
      <c r="K54" s="83">
        <v>0</v>
      </c>
      <c r="L54" s="83">
        <v>0</v>
      </c>
      <c r="M54" s="83">
        <v>4.1189999999999998</v>
      </c>
      <c r="N54" s="83">
        <v>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-4.1189999999999998</v>
      </c>
      <c r="AG54" s="83">
        <v>0</v>
      </c>
      <c r="AH54" s="83">
        <v>0</v>
      </c>
      <c r="AI54" s="83">
        <v>-4.1189999999999998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4.8810000000000002</v>
      </c>
      <c r="AV54" s="84">
        <f t="shared" si="13"/>
        <v>0</v>
      </c>
      <c r="AW54" s="84">
        <f t="shared" si="13"/>
        <v>0</v>
      </c>
      <c r="AX54" s="84">
        <f t="shared" si="13"/>
        <v>4.1189999999999998</v>
      </c>
      <c r="AY54" s="84">
        <f t="shared" si="14"/>
        <v>-9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48.81</v>
      </c>
      <c r="CF54" s="81">
        <f t="shared" si="5"/>
        <v>0</v>
      </c>
      <c r="CG54" s="81">
        <f t="shared" si="5"/>
        <v>0</v>
      </c>
      <c r="CH54" s="81">
        <f t="shared" si="5"/>
        <v>41.19</v>
      </c>
      <c r="CI54" s="81">
        <f t="shared" si="24"/>
        <v>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4.8810000000000002</v>
      </c>
      <c r="DG54" s="82">
        <f t="shared" si="32"/>
        <v>-9</v>
      </c>
      <c r="DH54" s="82">
        <f t="shared" si="33"/>
        <v>0</v>
      </c>
      <c r="DI54" s="82">
        <f t="shared" si="34"/>
        <v>0</v>
      </c>
      <c r="DJ54" s="82">
        <f t="shared" si="35"/>
        <v>4.1189999999999998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-4.3390000000000004</v>
      </c>
      <c r="D55" s="83">
        <v>0</v>
      </c>
      <c r="E55" s="83">
        <v>0</v>
      </c>
      <c r="F55" s="83">
        <v>0</v>
      </c>
      <c r="G55" s="83">
        <v>-4.3390000000000004</v>
      </c>
      <c r="H55" s="77"/>
      <c r="I55" s="32">
        <v>53</v>
      </c>
      <c r="J55" s="83">
        <v>4.3390000000000004</v>
      </c>
      <c r="K55" s="83">
        <v>0</v>
      </c>
      <c r="L55" s="83">
        <v>0</v>
      </c>
      <c r="M55" s="83">
        <v>3.661</v>
      </c>
      <c r="N55" s="83">
        <v>8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-3.661</v>
      </c>
      <c r="AG55" s="83">
        <v>0</v>
      </c>
      <c r="AH55" s="83">
        <v>0</v>
      </c>
      <c r="AI55" s="83">
        <v>-3.661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4.3390000000000004</v>
      </c>
      <c r="AV55" s="84">
        <f t="shared" si="13"/>
        <v>0</v>
      </c>
      <c r="AW55" s="84">
        <f t="shared" si="13"/>
        <v>0</v>
      </c>
      <c r="AX55" s="84">
        <f t="shared" si="13"/>
        <v>3.661</v>
      </c>
      <c r="AY55" s="84">
        <f t="shared" si="14"/>
        <v>-8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43.39</v>
      </c>
      <c r="CF55" s="81">
        <f t="shared" si="5"/>
        <v>0</v>
      </c>
      <c r="CG55" s="81">
        <f t="shared" si="5"/>
        <v>0</v>
      </c>
      <c r="CH55" s="81">
        <f t="shared" si="5"/>
        <v>36.61</v>
      </c>
      <c r="CI55" s="81">
        <f t="shared" si="24"/>
        <v>80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4.3390000000000004</v>
      </c>
      <c r="DG55" s="82">
        <f t="shared" si="32"/>
        <v>-8</v>
      </c>
      <c r="DH55" s="82">
        <f t="shared" si="33"/>
        <v>0</v>
      </c>
      <c r="DI55" s="82">
        <f t="shared" si="34"/>
        <v>0</v>
      </c>
      <c r="DJ55" s="82">
        <f t="shared" si="35"/>
        <v>3.661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28</v>
      </c>
      <c r="N56" s="83">
        <v>28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-28</v>
      </c>
      <c r="AG56" s="83">
        <v>0</v>
      </c>
      <c r="AH56" s="83">
        <v>0</v>
      </c>
      <c r="AI56" s="83">
        <v>-28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28</v>
      </c>
      <c r="AY56" s="84">
        <f t="shared" si="14"/>
        <v>-28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280</v>
      </c>
      <c r="CI56" s="81">
        <f t="shared" si="24"/>
        <v>280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-28</v>
      </c>
      <c r="DH56" s="82">
        <f t="shared" si="33"/>
        <v>0</v>
      </c>
      <c r="DI56" s="82">
        <f t="shared" si="34"/>
        <v>0</v>
      </c>
      <c r="DJ56" s="82">
        <f t="shared" si="35"/>
        <v>28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64</v>
      </c>
      <c r="N57" s="83">
        <v>64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-64</v>
      </c>
      <c r="AG57" s="83">
        <v>0</v>
      </c>
      <c r="AH57" s="83">
        <v>0</v>
      </c>
      <c r="AI57" s="83">
        <v>-64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64</v>
      </c>
      <c r="AY57" s="84">
        <f t="shared" si="14"/>
        <v>-64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640</v>
      </c>
      <c r="CI57" s="81">
        <f t="shared" si="24"/>
        <v>640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-64</v>
      </c>
      <c r="DH57" s="82">
        <f t="shared" si="33"/>
        <v>0</v>
      </c>
      <c r="DI57" s="82">
        <f t="shared" si="34"/>
        <v>0</v>
      </c>
      <c r="DJ57" s="82">
        <f t="shared" si="35"/>
        <v>64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69</v>
      </c>
      <c r="N58" s="83">
        <v>69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-69</v>
      </c>
      <c r="AG58" s="83">
        <v>0</v>
      </c>
      <c r="AH58" s="83">
        <v>0</v>
      </c>
      <c r="AI58" s="83">
        <v>-69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69</v>
      </c>
      <c r="AY58" s="84">
        <f t="shared" si="14"/>
        <v>-69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690</v>
      </c>
      <c r="CI58" s="81">
        <f t="shared" si="24"/>
        <v>690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-69</v>
      </c>
      <c r="DH58" s="82">
        <f t="shared" si="33"/>
        <v>0</v>
      </c>
      <c r="DI58" s="82">
        <f t="shared" si="34"/>
        <v>0</v>
      </c>
      <c r="DJ58" s="82">
        <f t="shared" si="35"/>
        <v>69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79</v>
      </c>
      <c r="N59" s="83">
        <v>79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-79</v>
      </c>
      <c r="AG59" s="83">
        <v>0</v>
      </c>
      <c r="AH59" s="83">
        <v>0</v>
      </c>
      <c r="AI59" s="83">
        <v>-79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79</v>
      </c>
      <c r="AY59" s="84">
        <f t="shared" si="14"/>
        <v>-79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790</v>
      </c>
      <c r="CI59" s="81">
        <f t="shared" si="24"/>
        <v>790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-79</v>
      </c>
      <c r="DH59" s="82">
        <f t="shared" si="33"/>
        <v>0</v>
      </c>
      <c r="DI59" s="82">
        <f t="shared" si="34"/>
        <v>0</v>
      </c>
      <c r="DJ59" s="82">
        <f t="shared" si="35"/>
        <v>79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79</v>
      </c>
      <c r="N60" s="83">
        <v>79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-79</v>
      </c>
      <c r="AG60" s="83">
        <v>0</v>
      </c>
      <c r="AH60" s="83">
        <v>0</v>
      </c>
      <c r="AI60" s="83">
        <v>-79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79</v>
      </c>
      <c r="AY60" s="84">
        <f t="shared" si="14"/>
        <v>-79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790</v>
      </c>
      <c r="CI60" s="81">
        <f t="shared" si="24"/>
        <v>790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-79</v>
      </c>
      <c r="DH60" s="82">
        <f t="shared" si="33"/>
        <v>0</v>
      </c>
      <c r="DI60" s="82">
        <f t="shared" si="34"/>
        <v>0</v>
      </c>
      <c r="DJ60" s="82">
        <f t="shared" si="35"/>
        <v>79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79</v>
      </c>
      <c r="N61" s="83">
        <v>79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-79</v>
      </c>
      <c r="AG61" s="83">
        <v>0</v>
      </c>
      <c r="AH61" s="83">
        <v>0</v>
      </c>
      <c r="AI61" s="83">
        <v>-79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79</v>
      </c>
      <c r="AY61" s="84">
        <f t="shared" si="14"/>
        <v>-79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790</v>
      </c>
      <c r="CI61" s="81">
        <f t="shared" si="24"/>
        <v>790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-79</v>
      </c>
      <c r="DH61" s="82">
        <f t="shared" si="33"/>
        <v>0</v>
      </c>
      <c r="DI61" s="82">
        <f t="shared" si="34"/>
        <v>0</v>
      </c>
      <c r="DJ61" s="82">
        <f t="shared" si="35"/>
        <v>79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74</v>
      </c>
      <c r="N62" s="83">
        <v>74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-74</v>
      </c>
      <c r="AG62" s="83">
        <v>0</v>
      </c>
      <c r="AH62" s="83">
        <v>0</v>
      </c>
      <c r="AI62" s="83">
        <v>-74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74</v>
      </c>
      <c r="AY62" s="84">
        <f t="shared" si="14"/>
        <v>-74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740</v>
      </c>
      <c r="CI62" s="81">
        <f t="shared" si="24"/>
        <v>740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-74</v>
      </c>
      <c r="DH62" s="82">
        <f t="shared" si="33"/>
        <v>0</v>
      </c>
      <c r="DI62" s="82">
        <f t="shared" si="34"/>
        <v>0</v>
      </c>
      <c r="DJ62" s="82">
        <f t="shared" si="35"/>
        <v>74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114</v>
      </c>
      <c r="N63" s="83">
        <v>114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-114</v>
      </c>
      <c r="AG63" s="83">
        <v>0</v>
      </c>
      <c r="AH63" s="83">
        <v>0</v>
      </c>
      <c r="AI63" s="83">
        <v>-114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114</v>
      </c>
      <c r="AY63" s="84">
        <f t="shared" si="14"/>
        <v>-114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1140</v>
      </c>
      <c r="CI63" s="81">
        <f t="shared" si="24"/>
        <v>1140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-114</v>
      </c>
      <c r="DH63" s="82">
        <f t="shared" si="33"/>
        <v>0</v>
      </c>
      <c r="DI63" s="82">
        <f t="shared" si="34"/>
        <v>0</v>
      </c>
      <c r="DJ63" s="82">
        <f t="shared" si="35"/>
        <v>114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109</v>
      </c>
      <c r="N64" s="83">
        <v>109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-109</v>
      </c>
      <c r="AG64" s="83">
        <v>0</v>
      </c>
      <c r="AH64" s="83">
        <v>0</v>
      </c>
      <c r="AI64" s="83">
        <v>-109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109</v>
      </c>
      <c r="AY64" s="84">
        <f t="shared" si="14"/>
        <v>-109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1090</v>
      </c>
      <c r="CI64" s="81">
        <f t="shared" si="24"/>
        <v>1090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-109</v>
      </c>
      <c r="DH64" s="82">
        <f t="shared" si="33"/>
        <v>0</v>
      </c>
      <c r="DI64" s="82">
        <f t="shared" si="34"/>
        <v>0</v>
      </c>
      <c r="DJ64" s="82">
        <f t="shared" si="35"/>
        <v>109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121</v>
      </c>
      <c r="N65" s="83">
        <v>121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-121</v>
      </c>
      <c r="AG65" s="83">
        <v>0</v>
      </c>
      <c r="AH65" s="83">
        <v>0</v>
      </c>
      <c r="AI65" s="83">
        <v>-121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121</v>
      </c>
      <c r="AY65" s="84">
        <f t="shared" si="14"/>
        <v>-121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1210</v>
      </c>
      <c r="CI65" s="81">
        <f t="shared" si="24"/>
        <v>1210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-121</v>
      </c>
      <c r="DH65" s="82">
        <f t="shared" si="33"/>
        <v>0</v>
      </c>
      <c r="DI65" s="82">
        <f t="shared" si="34"/>
        <v>0</v>
      </c>
      <c r="DJ65" s="82">
        <f t="shared" si="35"/>
        <v>121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106</v>
      </c>
      <c r="N66" s="83">
        <v>106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-106</v>
      </c>
      <c r="AG66" s="83">
        <v>0</v>
      </c>
      <c r="AH66" s="83">
        <v>0</v>
      </c>
      <c r="AI66" s="83">
        <v>-106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106</v>
      </c>
      <c r="AY66" s="84">
        <f t="shared" si="14"/>
        <v>-106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1060</v>
      </c>
      <c r="CI66" s="81">
        <f t="shared" si="24"/>
        <v>1060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-106</v>
      </c>
      <c r="DH66" s="82">
        <f t="shared" si="33"/>
        <v>0</v>
      </c>
      <c r="DI66" s="82">
        <f t="shared" si="34"/>
        <v>0</v>
      </c>
      <c r="DJ66" s="82">
        <f t="shared" si="35"/>
        <v>106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111</v>
      </c>
      <c r="N67" s="83">
        <v>111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-111</v>
      </c>
      <c r="AG67" s="83">
        <v>0</v>
      </c>
      <c r="AH67" s="83">
        <v>0</v>
      </c>
      <c r="AI67" s="83">
        <v>-111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111</v>
      </c>
      <c r="AY67" s="84">
        <f t="shared" si="14"/>
        <v>-111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1110</v>
      </c>
      <c r="CI67" s="81">
        <f t="shared" si="24"/>
        <v>1110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-111</v>
      </c>
      <c r="DH67" s="82">
        <f t="shared" si="33"/>
        <v>0</v>
      </c>
      <c r="DI67" s="82">
        <f t="shared" si="34"/>
        <v>0</v>
      </c>
      <c r="DJ67" s="82">
        <f t="shared" si="35"/>
        <v>111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-35.793999999999997</v>
      </c>
      <c r="D68" s="83">
        <v>0</v>
      </c>
      <c r="E68" s="83">
        <v>0</v>
      </c>
      <c r="F68" s="83">
        <v>0</v>
      </c>
      <c r="G68" s="83">
        <v>-35.793999999999997</v>
      </c>
      <c r="H68" s="77"/>
      <c r="I68" s="32">
        <v>66</v>
      </c>
      <c r="J68" s="83">
        <v>35.793999999999997</v>
      </c>
      <c r="K68" s="83">
        <v>0</v>
      </c>
      <c r="L68" s="83">
        <v>0</v>
      </c>
      <c r="M68" s="83">
        <v>30.206</v>
      </c>
      <c r="N68" s="83">
        <v>66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-30.206</v>
      </c>
      <c r="AG68" s="83">
        <v>0</v>
      </c>
      <c r="AH68" s="83">
        <v>0</v>
      </c>
      <c r="AI68" s="83">
        <v>-30.206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35.793999999999997</v>
      </c>
      <c r="AV68" s="84">
        <f t="shared" si="41"/>
        <v>0</v>
      </c>
      <c r="AW68" s="84">
        <f t="shared" si="41"/>
        <v>0</v>
      </c>
      <c r="AX68" s="84">
        <f t="shared" si="41"/>
        <v>30.206</v>
      </c>
      <c r="AY68" s="84">
        <f t="shared" ref="AY68:AY98" si="42">-SUM(AU68:AX68)</f>
        <v>-66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357.93999999999994</v>
      </c>
      <c r="CF68" s="81">
        <f t="shared" si="51"/>
        <v>0</v>
      </c>
      <c r="CG68" s="81">
        <f t="shared" si="51"/>
        <v>0</v>
      </c>
      <c r="CH68" s="81">
        <f t="shared" si="51"/>
        <v>302.06</v>
      </c>
      <c r="CI68" s="81">
        <f t="shared" ref="CI68:CI98" si="52">SUM(CE68:CH68)</f>
        <v>660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35.793999999999997</v>
      </c>
      <c r="DG68" s="82">
        <f t="shared" ref="DG68:DG99" si="60">AY68+AN68+BC68+BJ68+BQ68</f>
        <v>-66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30.206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-30.37</v>
      </c>
      <c r="D69" s="83">
        <v>0</v>
      </c>
      <c r="E69" s="83">
        <v>0</v>
      </c>
      <c r="F69" s="83">
        <v>0</v>
      </c>
      <c r="G69" s="83">
        <v>-30.37</v>
      </c>
      <c r="H69" s="77"/>
      <c r="I69" s="32">
        <v>67</v>
      </c>
      <c r="J69" s="83">
        <v>30.37</v>
      </c>
      <c r="K69" s="83">
        <v>0</v>
      </c>
      <c r="L69" s="83">
        <v>0</v>
      </c>
      <c r="M69" s="83">
        <v>25.63</v>
      </c>
      <c r="N69" s="83">
        <v>56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-25.63</v>
      </c>
      <c r="AG69" s="83">
        <v>0</v>
      </c>
      <c r="AH69" s="83">
        <v>0</v>
      </c>
      <c r="AI69" s="83">
        <v>-25.63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30.37</v>
      </c>
      <c r="AV69" s="84">
        <f t="shared" si="41"/>
        <v>0</v>
      </c>
      <c r="AW69" s="84">
        <f t="shared" si="41"/>
        <v>0</v>
      </c>
      <c r="AX69" s="84">
        <f t="shared" si="41"/>
        <v>25.63</v>
      </c>
      <c r="AY69" s="84">
        <f t="shared" si="42"/>
        <v>-56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303.7</v>
      </c>
      <c r="CF69" s="81">
        <f t="shared" si="51"/>
        <v>0</v>
      </c>
      <c r="CG69" s="81">
        <f t="shared" si="51"/>
        <v>0</v>
      </c>
      <c r="CH69" s="81">
        <f t="shared" si="51"/>
        <v>256.3</v>
      </c>
      <c r="CI69" s="81">
        <f t="shared" si="52"/>
        <v>560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30.37</v>
      </c>
      <c r="DG69" s="82">
        <f t="shared" si="60"/>
        <v>-56</v>
      </c>
      <c r="DH69" s="82">
        <f t="shared" si="61"/>
        <v>0</v>
      </c>
      <c r="DI69" s="82">
        <f t="shared" si="62"/>
        <v>0</v>
      </c>
      <c r="DJ69" s="82">
        <f t="shared" si="63"/>
        <v>25.63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-53.811</v>
      </c>
      <c r="D70" s="83">
        <v>0</v>
      </c>
      <c r="E70" s="83">
        <v>0</v>
      </c>
      <c r="F70" s="83">
        <v>0</v>
      </c>
      <c r="G70" s="83">
        <v>-53.811</v>
      </c>
      <c r="H70" s="77"/>
      <c r="I70" s="32">
        <v>68</v>
      </c>
      <c r="J70" s="83">
        <v>53.811</v>
      </c>
      <c r="K70" s="83">
        <v>0</v>
      </c>
      <c r="L70" s="83">
        <v>0</v>
      </c>
      <c r="M70" s="83">
        <v>26.189</v>
      </c>
      <c r="N70" s="83">
        <v>80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-26.189</v>
      </c>
      <c r="AG70" s="83">
        <v>0</v>
      </c>
      <c r="AH70" s="83">
        <v>0</v>
      </c>
      <c r="AI70" s="83">
        <v>-26.189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53.811</v>
      </c>
      <c r="AV70" s="84">
        <f t="shared" si="41"/>
        <v>0</v>
      </c>
      <c r="AW70" s="84">
        <f t="shared" si="41"/>
        <v>0</v>
      </c>
      <c r="AX70" s="84">
        <f t="shared" si="41"/>
        <v>26.189</v>
      </c>
      <c r="AY70" s="84">
        <f t="shared" si="42"/>
        <v>-80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538.11</v>
      </c>
      <c r="CF70" s="81">
        <f t="shared" si="51"/>
        <v>0</v>
      </c>
      <c r="CG70" s="81">
        <f t="shared" si="51"/>
        <v>0</v>
      </c>
      <c r="CH70" s="81">
        <f t="shared" si="51"/>
        <v>261.89</v>
      </c>
      <c r="CI70" s="81">
        <f t="shared" si="52"/>
        <v>800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53.811</v>
      </c>
      <c r="DG70" s="82">
        <f t="shared" si="60"/>
        <v>-80</v>
      </c>
      <c r="DH70" s="82">
        <f t="shared" si="61"/>
        <v>0</v>
      </c>
      <c r="DI70" s="82">
        <f t="shared" si="62"/>
        <v>0</v>
      </c>
      <c r="DJ70" s="82">
        <f t="shared" si="63"/>
        <v>26.189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-30.366</v>
      </c>
      <c r="D71" s="83">
        <v>0</v>
      </c>
      <c r="E71" s="83">
        <v>0</v>
      </c>
      <c r="F71" s="83">
        <v>0</v>
      </c>
      <c r="G71" s="83">
        <v>-30.366</v>
      </c>
      <c r="H71" s="77"/>
      <c r="I71" s="32">
        <v>69</v>
      </c>
      <c r="J71" s="83">
        <v>30.366</v>
      </c>
      <c r="K71" s="83">
        <v>0</v>
      </c>
      <c r="L71" s="83">
        <v>0</v>
      </c>
      <c r="M71" s="83">
        <v>24.634</v>
      </c>
      <c r="N71" s="83">
        <v>55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-24.634</v>
      </c>
      <c r="AG71" s="83">
        <v>0</v>
      </c>
      <c r="AH71" s="83">
        <v>0</v>
      </c>
      <c r="AI71" s="83">
        <v>-24.634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30.366</v>
      </c>
      <c r="AV71" s="84">
        <f t="shared" si="41"/>
        <v>0</v>
      </c>
      <c r="AW71" s="84">
        <f t="shared" si="41"/>
        <v>0</v>
      </c>
      <c r="AX71" s="84">
        <f t="shared" si="41"/>
        <v>24.634</v>
      </c>
      <c r="AY71" s="84">
        <f t="shared" si="42"/>
        <v>-55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303.65999999999997</v>
      </c>
      <c r="CF71" s="81">
        <f t="shared" si="51"/>
        <v>0</v>
      </c>
      <c r="CG71" s="81">
        <f t="shared" si="51"/>
        <v>0</v>
      </c>
      <c r="CH71" s="81">
        <f t="shared" si="51"/>
        <v>246.34</v>
      </c>
      <c r="CI71" s="81">
        <f t="shared" si="52"/>
        <v>550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30.366</v>
      </c>
      <c r="DG71" s="82">
        <f t="shared" si="60"/>
        <v>-55</v>
      </c>
      <c r="DH71" s="82">
        <f t="shared" si="61"/>
        <v>0</v>
      </c>
      <c r="DI71" s="82">
        <f t="shared" si="62"/>
        <v>0</v>
      </c>
      <c r="DJ71" s="82">
        <f t="shared" si="63"/>
        <v>24.634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-21.693000000000001</v>
      </c>
      <c r="D72" s="83">
        <v>0</v>
      </c>
      <c r="E72" s="83">
        <v>0</v>
      </c>
      <c r="F72" s="83">
        <v>0</v>
      </c>
      <c r="G72" s="83">
        <v>-21.693000000000001</v>
      </c>
      <c r="H72" s="77"/>
      <c r="I72" s="32">
        <v>70</v>
      </c>
      <c r="J72" s="83">
        <v>21.693000000000001</v>
      </c>
      <c r="K72" s="83">
        <v>0</v>
      </c>
      <c r="L72" s="83">
        <v>0</v>
      </c>
      <c r="M72" s="83">
        <v>18.306999999999999</v>
      </c>
      <c r="N72" s="83">
        <v>40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-18.306999999999999</v>
      </c>
      <c r="AG72" s="83">
        <v>0</v>
      </c>
      <c r="AH72" s="83">
        <v>0</v>
      </c>
      <c r="AI72" s="83">
        <v>-18.306999999999999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21.693000000000001</v>
      </c>
      <c r="AV72" s="84">
        <f t="shared" si="41"/>
        <v>0</v>
      </c>
      <c r="AW72" s="84">
        <f t="shared" si="41"/>
        <v>0</v>
      </c>
      <c r="AX72" s="84">
        <f t="shared" si="41"/>
        <v>18.306999999999999</v>
      </c>
      <c r="AY72" s="84">
        <f t="shared" si="42"/>
        <v>-40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216.93</v>
      </c>
      <c r="CF72" s="81">
        <f t="shared" si="51"/>
        <v>0</v>
      </c>
      <c r="CG72" s="81">
        <f t="shared" si="51"/>
        <v>0</v>
      </c>
      <c r="CH72" s="81">
        <f t="shared" si="51"/>
        <v>183.07</v>
      </c>
      <c r="CI72" s="81">
        <f t="shared" si="52"/>
        <v>400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21.693000000000001</v>
      </c>
      <c r="DG72" s="82">
        <f t="shared" si="60"/>
        <v>-40</v>
      </c>
      <c r="DH72" s="82">
        <f t="shared" si="61"/>
        <v>0</v>
      </c>
      <c r="DI72" s="82">
        <f t="shared" si="62"/>
        <v>0</v>
      </c>
      <c r="DJ72" s="82">
        <f t="shared" si="63"/>
        <v>18.306999999999999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-18.981000000000002</v>
      </c>
      <c r="D73" s="83">
        <v>0</v>
      </c>
      <c r="E73" s="83">
        <v>0</v>
      </c>
      <c r="F73" s="83">
        <v>0</v>
      </c>
      <c r="G73" s="83">
        <v>-18.981000000000002</v>
      </c>
      <c r="H73" s="77"/>
      <c r="I73" s="32">
        <v>71</v>
      </c>
      <c r="J73" s="83">
        <v>18.981000000000002</v>
      </c>
      <c r="K73" s="83">
        <v>0</v>
      </c>
      <c r="L73" s="83">
        <v>0</v>
      </c>
      <c r="M73" s="83">
        <v>16.018999999999998</v>
      </c>
      <c r="N73" s="83">
        <v>35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-16.018999999999998</v>
      </c>
      <c r="AG73" s="83">
        <v>0</v>
      </c>
      <c r="AH73" s="83">
        <v>0</v>
      </c>
      <c r="AI73" s="83">
        <v>-16.018999999999998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18.981000000000002</v>
      </c>
      <c r="AV73" s="84">
        <f t="shared" si="41"/>
        <v>0</v>
      </c>
      <c r="AW73" s="84">
        <f t="shared" si="41"/>
        <v>0</v>
      </c>
      <c r="AX73" s="84">
        <f t="shared" si="41"/>
        <v>16.018999999999998</v>
      </c>
      <c r="AY73" s="84">
        <f t="shared" si="42"/>
        <v>-35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189.81</v>
      </c>
      <c r="CF73" s="81">
        <f t="shared" si="51"/>
        <v>0</v>
      </c>
      <c r="CG73" s="81">
        <f t="shared" si="51"/>
        <v>0</v>
      </c>
      <c r="CH73" s="81">
        <f t="shared" si="51"/>
        <v>160.19</v>
      </c>
      <c r="CI73" s="81">
        <f t="shared" si="52"/>
        <v>350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18.981000000000002</v>
      </c>
      <c r="DG73" s="82">
        <f t="shared" si="60"/>
        <v>-35</v>
      </c>
      <c r="DH73" s="82">
        <f t="shared" si="61"/>
        <v>0</v>
      </c>
      <c r="DI73" s="82">
        <f t="shared" si="62"/>
        <v>0</v>
      </c>
      <c r="DJ73" s="82">
        <f t="shared" si="63"/>
        <v>16.018999999999998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-13.558</v>
      </c>
      <c r="D74" s="83">
        <v>0</v>
      </c>
      <c r="E74" s="83">
        <v>0</v>
      </c>
      <c r="F74" s="83">
        <v>0</v>
      </c>
      <c r="G74" s="83">
        <v>-13.558</v>
      </c>
      <c r="H74" s="77"/>
      <c r="I74" s="32">
        <v>72</v>
      </c>
      <c r="J74" s="83">
        <v>13.558</v>
      </c>
      <c r="K74" s="83">
        <v>0</v>
      </c>
      <c r="L74" s="83">
        <v>0</v>
      </c>
      <c r="M74" s="83">
        <v>11.442</v>
      </c>
      <c r="N74" s="83">
        <v>25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-11.442</v>
      </c>
      <c r="AG74" s="83">
        <v>0</v>
      </c>
      <c r="AH74" s="83">
        <v>0</v>
      </c>
      <c r="AI74" s="83">
        <v>-11.442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13.558</v>
      </c>
      <c r="AV74" s="84">
        <f t="shared" si="41"/>
        <v>0</v>
      </c>
      <c r="AW74" s="84">
        <f t="shared" si="41"/>
        <v>0</v>
      </c>
      <c r="AX74" s="84">
        <f t="shared" si="41"/>
        <v>11.442</v>
      </c>
      <c r="AY74" s="84">
        <f t="shared" si="42"/>
        <v>-25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135.57999999999998</v>
      </c>
      <c r="CF74" s="81">
        <f t="shared" si="51"/>
        <v>0</v>
      </c>
      <c r="CG74" s="81">
        <f t="shared" si="51"/>
        <v>0</v>
      </c>
      <c r="CH74" s="81">
        <f t="shared" si="51"/>
        <v>114.42</v>
      </c>
      <c r="CI74" s="81">
        <f t="shared" si="52"/>
        <v>250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13.558</v>
      </c>
      <c r="DG74" s="82">
        <f t="shared" si="60"/>
        <v>-25</v>
      </c>
      <c r="DH74" s="82">
        <f t="shared" si="61"/>
        <v>0</v>
      </c>
      <c r="DI74" s="82">
        <f t="shared" si="62"/>
        <v>0</v>
      </c>
      <c r="DJ74" s="82">
        <f t="shared" si="63"/>
        <v>11.442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1.2515E-3</v>
      </c>
      <c r="AR99" s="88">
        <f t="shared" si="64"/>
        <v>-1.2515E-3</v>
      </c>
      <c r="AS99" s="88"/>
      <c r="AT99" s="88"/>
      <c r="AU99" s="88">
        <f>SUM(AU3:AU98)/4000</f>
        <v>7.4598999999999985E-2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0.38335800000000009</v>
      </c>
      <c r="AY99" s="88">
        <f t="shared" si="65"/>
        <v>-0.457957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4.0490000000000005E-3</v>
      </c>
      <c r="BQ99" s="88">
        <f t="shared" ref="BQ99:BT99" si="68">SUM(BQ3:BQ98)/4000</f>
        <v>2.3772249999999998E-2</v>
      </c>
      <c r="BR99" s="88">
        <f t="shared" si="68"/>
        <v>0</v>
      </c>
      <c r="BS99" s="88">
        <f t="shared" si="68"/>
        <v>0</v>
      </c>
      <c r="BT99" s="88">
        <f t="shared" si="68"/>
        <v>-2.7821249999999999E-2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1.2515E-3</v>
      </c>
      <c r="CB99" s="90">
        <f t="shared" si="69"/>
        <v>1.2515E-3</v>
      </c>
      <c r="CC99" s="89"/>
      <c r="CD99" s="89"/>
      <c r="CE99" s="90">
        <f>SUM(CE3:CE98)/40000</f>
        <v>7.4598999999999985E-2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0.38335799999999998</v>
      </c>
      <c r="CI99" s="90">
        <f t="shared" si="70"/>
        <v>0.45795699999999995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4.0490000000000005E-3</v>
      </c>
      <c r="DA99" s="90">
        <f t="shared" ref="DA99:DD99" si="73">SUM(DA3:DA98)/40000</f>
        <v>2.3772249999999998E-2</v>
      </c>
      <c r="DB99" s="90">
        <f t="shared" si="73"/>
        <v>0</v>
      </c>
      <c r="DC99" s="90">
        <f t="shared" si="73"/>
        <v>0</v>
      </c>
      <c r="DD99" s="90">
        <f t="shared" si="73"/>
        <v>2.7821249999999999E-2</v>
      </c>
      <c r="DE99" s="87"/>
      <c r="DF99" s="82">
        <f t="shared" si="59"/>
        <v>7.7396499999999979E-2</v>
      </c>
      <c r="DG99" s="82">
        <f t="shared" si="60"/>
        <v>-0.43418475000000001</v>
      </c>
      <c r="DH99" s="82">
        <f t="shared" si="61"/>
        <v>0</v>
      </c>
      <c r="DI99" s="82">
        <f t="shared" si="62"/>
        <v>0</v>
      </c>
      <c r="DJ99" s="82">
        <f t="shared" si="63"/>
        <v>0.35678825000000008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350.84</v>
      </c>
      <c r="I3" s="175">
        <f ca="1">INDIRECT("BRPL_EOD!" &amp; $V$3 &amp; X3)</f>
        <v>269.02999999999997</v>
      </c>
      <c r="J3" s="173">
        <f ca="1">INDIRECT("BYPL_EOD!" &amp; $V$3 &amp; X3)</f>
        <v>76.86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350.84</v>
      </c>
      <c r="N3" s="172">
        <f ca="1">INDIRECT("BRPL_ISGS_exbus!" &amp; $V$3 &amp; X3)</f>
        <v>269.02999999999997</v>
      </c>
      <c r="O3" s="173">
        <f ca="1">INDIRECT("BYPL_ISGS_exbus!" &amp; $V$3 &amp; X3)</f>
        <v>76.86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350.84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350.84</v>
      </c>
      <c r="I4" s="180">
        <f t="shared" ref="I4:I67" ca="1" si="5">INDIRECT("BRPL_EOD!" &amp; $V$3 &amp; X4)</f>
        <v>269.02999999999997</v>
      </c>
      <c r="J4" s="177">
        <f t="shared" ref="J4:J67" ca="1" si="6">INDIRECT("BYPL_EOD!" &amp; $V$3 &amp; X4)</f>
        <v>76.86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350.84</v>
      </c>
      <c r="N4" s="176">
        <f t="shared" ref="N4:N67" ca="1" si="10">INDIRECT("BRPL_ISGS_exbus!" &amp; $V$3 &amp; X4)</f>
        <v>269.02999999999997</v>
      </c>
      <c r="O4" s="177">
        <f t="shared" ref="O4:O67" ca="1" si="11">INDIRECT("BYPL_ISGS_exbus!" &amp; $V$3 &amp; X4)</f>
        <v>76.86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350.84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350.84</v>
      </c>
      <c r="I5" s="180">
        <f t="shared" ca="1" si="5"/>
        <v>269.02999999999997</v>
      </c>
      <c r="J5" s="177">
        <f t="shared" ca="1" si="6"/>
        <v>76.86</v>
      </c>
      <c r="K5" s="177">
        <f t="shared" ca="1" si="7"/>
        <v>4.95</v>
      </c>
      <c r="L5" s="177">
        <f t="shared" ca="1" si="8"/>
        <v>0</v>
      </c>
      <c r="M5" s="178">
        <f t="shared" ca="1" si="9"/>
        <v>350.84</v>
      </c>
      <c r="N5" s="176">
        <f t="shared" ca="1" si="10"/>
        <v>269.02999999999997</v>
      </c>
      <c r="O5" s="177">
        <f t="shared" ca="1" si="11"/>
        <v>76.86</v>
      </c>
      <c r="P5" s="177">
        <f t="shared" ca="1" si="12"/>
        <v>4.95</v>
      </c>
      <c r="Q5" s="177">
        <f t="shared" ca="1" si="13"/>
        <v>0</v>
      </c>
      <c r="R5" s="178">
        <f t="shared" ca="1" si="14"/>
        <v>350.84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350.84</v>
      </c>
      <c r="I6" s="180">
        <f t="shared" ca="1" si="5"/>
        <v>269.02999999999997</v>
      </c>
      <c r="J6" s="177">
        <f t="shared" ca="1" si="6"/>
        <v>76.86</v>
      </c>
      <c r="K6" s="177">
        <f t="shared" ca="1" si="7"/>
        <v>4.95</v>
      </c>
      <c r="L6" s="177">
        <f t="shared" ca="1" si="8"/>
        <v>0</v>
      </c>
      <c r="M6" s="178">
        <f t="shared" ca="1" si="9"/>
        <v>350.84</v>
      </c>
      <c r="N6" s="176">
        <f t="shared" ca="1" si="10"/>
        <v>269.02999999999997</v>
      </c>
      <c r="O6" s="177">
        <f t="shared" ca="1" si="11"/>
        <v>76.86</v>
      </c>
      <c r="P6" s="177">
        <f t="shared" ca="1" si="12"/>
        <v>4.95</v>
      </c>
      <c r="Q6" s="177">
        <f t="shared" ca="1" si="13"/>
        <v>0</v>
      </c>
      <c r="R6" s="178">
        <f t="shared" ca="1" si="14"/>
        <v>350.84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350.84</v>
      </c>
      <c r="I7" s="180">
        <f t="shared" ca="1" si="5"/>
        <v>269.02999999999997</v>
      </c>
      <c r="J7" s="177">
        <f t="shared" ca="1" si="6"/>
        <v>76.86</v>
      </c>
      <c r="K7" s="177">
        <f t="shared" ca="1" si="7"/>
        <v>4.95</v>
      </c>
      <c r="L7" s="177">
        <f t="shared" ca="1" si="8"/>
        <v>0</v>
      </c>
      <c r="M7" s="178">
        <f t="shared" ca="1" si="9"/>
        <v>350.84</v>
      </c>
      <c r="N7" s="176">
        <f t="shared" ca="1" si="10"/>
        <v>269.02999999999997</v>
      </c>
      <c r="O7" s="177">
        <f t="shared" ca="1" si="11"/>
        <v>76.86</v>
      </c>
      <c r="P7" s="177">
        <f t="shared" ca="1" si="12"/>
        <v>4.95</v>
      </c>
      <c r="Q7" s="177">
        <f t="shared" ca="1" si="13"/>
        <v>0</v>
      </c>
      <c r="R7" s="178">
        <f t="shared" ca="1" si="14"/>
        <v>350.84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350.84</v>
      </c>
      <c r="I8" s="180">
        <f t="shared" ca="1" si="5"/>
        <v>269.02999999999997</v>
      </c>
      <c r="J8" s="177">
        <f t="shared" ca="1" si="6"/>
        <v>76.86</v>
      </c>
      <c r="K8" s="177">
        <f t="shared" ca="1" si="7"/>
        <v>4.95</v>
      </c>
      <c r="L8" s="177">
        <f t="shared" ca="1" si="8"/>
        <v>0</v>
      </c>
      <c r="M8" s="178">
        <f t="shared" ca="1" si="9"/>
        <v>350.84</v>
      </c>
      <c r="N8" s="176">
        <f t="shared" ca="1" si="10"/>
        <v>269.02999999999997</v>
      </c>
      <c r="O8" s="177">
        <f t="shared" ca="1" si="11"/>
        <v>76.86</v>
      </c>
      <c r="P8" s="177">
        <f t="shared" ca="1" si="12"/>
        <v>4.95</v>
      </c>
      <c r="Q8" s="177">
        <f t="shared" ca="1" si="13"/>
        <v>0</v>
      </c>
      <c r="R8" s="178">
        <f t="shared" ca="1" si="14"/>
        <v>350.84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350.84</v>
      </c>
      <c r="I9" s="180">
        <f t="shared" ca="1" si="5"/>
        <v>269.02999999999997</v>
      </c>
      <c r="J9" s="177">
        <f t="shared" ca="1" si="6"/>
        <v>76.86</v>
      </c>
      <c r="K9" s="177">
        <f t="shared" ca="1" si="7"/>
        <v>4.95</v>
      </c>
      <c r="L9" s="177">
        <f t="shared" ca="1" si="8"/>
        <v>0</v>
      </c>
      <c r="M9" s="178">
        <f t="shared" ca="1" si="9"/>
        <v>350.84</v>
      </c>
      <c r="N9" s="176">
        <f t="shared" ca="1" si="10"/>
        <v>269.02999999999997</v>
      </c>
      <c r="O9" s="177">
        <f t="shared" ca="1" si="11"/>
        <v>76.86</v>
      </c>
      <c r="P9" s="177">
        <f t="shared" ca="1" si="12"/>
        <v>4.95</v>
      </c>
      <c r="Q9" s="177">
        <f t="shared" ca="1" si="13"/>
        <v>0</v>
      </c>
      <c r="R9" s="178">
        <f t="shared" ca="1" si="14"/>
        <v>350.84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350.84</v>
      </c>
      <c r="I10" s="180">
        <f t="shared" ca="1" si="5"/>
        <v>269.02999999999997</v>
      </c>
      <c r="J10" s="177">
        <f t="shared" ca="1" si="6"/>
        <v>76.86</v>
      </c>
      <c r="K10" s="177">
        <f t="shared" ca="1" si="7"/>
        <v>4.95</v>
      </c>
      <c r="L10" s="177">
        <f t="shared" ca="1" si="8"/>
        <v>0</v>
      </c>
      <c r="M10" s="178">
        <f t="shared" ca="1" si="9"/>
        <v>350.84</v>
      </c>
      <c r="N10" s="176">
        <f t="shared" ca="1" si="10"/>
        <v>269.02999999999997</v>
      </c>
      <c r="O10" s="177">
        <f t="shared" ca="1" si="11"/>
        <v>76.86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350.84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350.84</v>
      </c>
      <c r="I11" s="180">
        <f t="shared" ca="1" si="5"/>
        <v>269.02999999999997</v>
      </c>
      <c r="J11" s="177">
        <f t="shared" ca="1" si="6"/>
        <v>76.86</v>
      </c>
      <c r="K11" s="177">
        <f t="shared" ca="1" si="7"/>
        <v>4.95</v>
      </c>
      <c r="L11" s="177">
        <f t="shared" ca="1" si="8"/>
        <v>0</v>
      </c>
      <c r="M11" s="178">
        <f t="shared" ca="1" si="9"/>
        <v>350.84</v>
      </c>
      <c r="N11" s="176">
        <f t="shared" ca="1" si="10"/>
        <v>269.02999999999997</v>
      </c>
      <c r="O11" s="177">
        <f t="shared" ca="1" si="11"/>
        <v>76.86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350.84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350.84</v>
      </c>
      <c r="I12" s="180">
        <f t="shared" ca="1" si="5"/>
        <v>269.02999999999997</v>
      </c>
      <c r="J12" s="177">
        <f t="shared" ca="1" si="6"/>
        <v>76.86</v>
      </c>
      <c r="K12" s="177">
        <f t="shared" ca="1" si="7"/>
        <v>4.95</v>
      </c>
      <c r="L12" s="177">
        <f t="shared" ca="1" si="8"/>
        <v>0</v>
      </c>
      <c r="M12" s="178">
        <f t="shared" ca="1" si="9"/>
        <v>350.84</v>
      </c>
      <c r="N12" s="176">
        <f t="shared" ca="1" si="10"/>
        <v>269.02999999999997</v>
      </c>
      <c r="O12" s="177">
        <f t="shared" ca="1" si="11"/>
        <v>76.86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350.84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350.84</v>
      </c>
      <c r="I13" s="180">
        <f t="shared" ca="1" si="5"/>
        <v>269.02999999999997</v>
      </c>
      <c r="J13" s="177">
        <f t="shared" ca="1" si="6"/>
        <v>76.86</v>
      </c>
      <c r="K13" s="177">
        <f t="shared" ca="1" si="7"/>
        <v>4.95</v>
      </c>
      <c r="L13" s="177">
        <f t="shared" ca="1" si="8"/>
        <v>0</v>
      </c>
      <c r="M13" s="178">
        <f t="shared" ca="1" si="9"/>
        <v>350.84</v>
      </c>
      <c r="N13" s="176">
        <f t="shared" ca="1" si="10"/>
        <v>269.02999999999997</v>
      </c>
      <c r="O13" s="177">
        <f t="shared" ca="1" si="11"/>
        <v>76.86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350.84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350.84</v>
      </c>
      <c r="I14" s="180">
        <f t="shared" ca="1" si="5"/>
        <v>269.02999999999997</v>
      </c>
      <c r="J14" s="177">
        <f t="shared" ca="1" si="6"/>
        <v>76.86</v>
      </c>
      <c r="K14" s="177">
        <f t="shared" ca="1" si="7"/>
        <v>4.95</v>
      </c>
      <c r="L14" s="177">
        <f t="shared" ca="1" si="8"/>
        <v>0</v>
      </c>
      <c r="M14" s="178">
        <f t="shared" ca="1" si="9"/>
        <v>350.84</v>
      </c>
      <c r="N14" s="176">
        <f t="shared" ca="1" si="10"/>
        <v>269.02999999999997</v>
      </c>
      <c r="O14" s="177">
        <f t="shared" ca="1" si="11"/>
        <v>76.86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350.84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350.84</v>
      </c>
      <c r="I15" s="180">
        <f t="shared" ca="1" si="5"/>
        <v>269.02999999999997</v>
      </c>
      <c r="J15" s="177">
        <f t="shared" ca="1" si="6"/>
        <v>76.86</v>
      </c>
      <c r="K15" s="177">
        <f t="shared" ca="1" si="7"/>
        <v>4.95</v>
      </c>
      <c r="L15" s="177">
        <f t="shared" ca="1" si="8"/>
        <v>0</v>
      </c>
      <c r="M15" s="178">
        <f t="shared" ca="1" si="9"/>
        <v>350.84</v>
      </c>
      <c r="N15" s="176">
        <f t="shared" ca="1" si="10"/>
        <v>269.02999999999997</v>
      </c>
      <c r="O15" s="177">
        <f t="shared" ca="1" si="11"/>
        <v>76.86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350.84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350.84</v>
      </c>
      <c r="I16" s="180">
        <f t="shared" ca="1" si="5"/>
        <v>269.02999999999997</v>
      </c>
      <c r="J16" s="177">
        <f t="shared" ca="1" si="6"/>
        <v>76.86</v>
      </c>
      <c r="K16" s="177">
        <f t="shared" ca="1" si="7"/>
        <v>4.95</v>
      </c>
      <c r="L16" s="177">
        <f t="shared" ca="1" si="8"/>
        <v>0</v>
      </c>
      <c r="M16" s="178">
        <f t="shared" ca="1" si="9"/>
        <v>350.84</v>
      </c>
      <c r="N16" s="176">
        <f t="shared" ca="1" si="10"/>
        <v>269.02999999999997</v>
      </c>
      <c r="O16" s="177">
        <f t="shared" ca="1" si="11"/>
        <v>76.86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350.84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350.84</v>
      </c>
      <c r="I17" s="180">
        <f t="shared" ca="1" si="5"/>
        <v>269.02999999999997</v>
      </c>
      <c r="J17" s="177">
        <f t="shared" ca="1" si="6"/>
        <v>76.86</v>
      </c>
      <c r="K17" s="177">
        <f t="shared" ca="1" si="7"/>
        <v>4.95</v>
      </c>
      <c r="L17" s="177">
        <f t="shared" ca="1" si="8"/>
        <v>0</v>
      </c>
      <c r="M17" s="178">
        <f t="shared" ca="1" si="9"/>
        <v>350.84</v>
      </c>
      <c r="N17" s="176">
        <f t="shared" ca="1" si="10"/>
        <v>269.02999999999997</v>
      </c>
      <c r="O17" s="177">
        <f t="shared" ca="1" si="11"/>
        <v>76.86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350.84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350.84</v>
      </c>
      <c r="I18" s="180">
        <f t="shared" ca="1" si="5"/>
        <v>269.02999999999997</v>
      </c>
      <c r="J18" s="177">
        <f t="shared" ca="1" si="6"/>
        <v>76.86</v>
      </c>
      <c r="K18" s="177">
        <f t="shared" ca="1" si="7"/>
        <v>4.95</v>
      </c>
      <c r="L18" s="177">
        <f t="shared" ca="1" si="8"/>
        <v>0</v>
      </c>
      <c r="M18" s="178">
        <f t="shared" ca="1" si="9"/>
        <v>350.84</v>
      </c>
      <c r="N18" s="176">
        <f t="shared" ca="1" si="10"/>
        <v>269.02999999999997</v>
      </c>
      <c r="O18" s="177">
        <f t="shared" ca="1" si="11"/>
        <v>76.86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350.84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350.84</v>
      </c>
      <c r="I19" s="180">
        <f t="shared" ca="1" si="5"/>
        <v>269.02999999999997</v>
      </c>
      <c r="J19" s="177">
        <f t="shared" ca="1" si="6"/>
        <v>76.86</v>
      </c>
      <c r="K19" s="177">
        <f t="shared" ca="1" si="7"/>
        <v>4.95</v>
      </c>
      <c r="L19" s="177">
        <f t="shared" ca="1" si="8"/>
        <v>0</v>
      </c>
      <c r="M19" s="178">
        <f t="shared" ca="1" si="9"/>
        <v>350.84</v>
      </c>
      <c r="N19" s="176">
        <f t="shared" ca="1" si="10"/>
        <v>269.02999999999997</v>
      </c>
      <c r="O19" s="177">
        <f t="shared" ca="1" si="11"/>
        <v>76.86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350.84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350.84</v>
      </c>
      <c r="I20" s="180">
        <f t="shared" ca="1" si="5"/>
        <v>269.02999999999997</v>
      </c>
      <c r="J20" s="177">
        <f t="shared" ca="1" si="6"/>
        <v>76.86</v>
      </c>
      <c r="K20" s="177">
        <f t="shared" ca="1" si="7"/>
        <v>4.95</v>
      </c>
      <c r="L20" s="177">
        <f t="shared" ca="1" si="8"/>
        <v>0</v>
      </c>
      <c r="M20" s="178">
        <f t="shared" ca="1" si="9"/>
        <v>350.84</v>
      </c>
      <c r="N20" s="176">
        <f t="shared" ca="1" si="10"/>
        <v>269.02999999999997</v>
      </c>
      <c r="O20" s="177">
        <f t="shared" ca="1" si="11"/>
        <v>76.86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350.84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350.84</v>
      </c>
      <c r="I21" s="180">
        <f t="shared" ca="1" si="5"/>
        <v>269.02999999999997</v>
      </c>
      <c r="J21" s="177">
        <f t="shared" ca="1" si="6"/>
        <v>76.86</v>
      </c>
      <c r="K21" s="177">
        <f t="shared" ca="1" si="7"/>
        <v>4.95</v>
      </c>
      <c r="L21" s="177">
        <f t="shared" ca="1" si="8"/>
        <v>0</v>
      </c>
      <c r="M21" s="178">
        <f t="shared" ca="1" si="9"/>
        <v>350.84</v>
      </c>
      <c r="N21" s="176">
        <f t="shared" ca="1" si="10"/>
        <v>269.02999999999997</v>
      </c>
      <c r="O21" s="177">
        <f t="shared" ca="1" si="11"/>
        <v>76.86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350.84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350.84</v>
      </c>
      <c r="I22" s="180">
        <f t="shared" ca="1" si="5"/>
        <v>269.02999999999997</v>
      </c>
      <c r="J22" s="177">
        <f t="shared" ca="1" si="6"/>
        <v>76.86</v>
      </c>
      <c r="K22" s="177">
        <f t="shared" ca="1" si="7"/>
        <v>4.95</v>
      </c>
      <c r="L22" s="177">
        <f t="shared" ca="1" si="8"/>
        <v>0</v>
      </c>
      <c r="M22" s="178">
        <f t="shared" ca="1" si="9"/>
        <v>350.84</v>
      </c>
      <c r="N22" s="176">
        <f t="shared" ca="1" si="10"/>
        <v>269.02999999999997</v>
      </c>
      <c r="O22" s="177">
        <f t="shared" ca="1" si="11"/>
        <v>76.86</v>
      </c>
      <c r="P22" s="177">
        <f t="shared" ca="1" si="12"/>
        <v>4.95</v>
      </c>
      <c r="Q22" s="177">
        <f t="shared" ca="1" si="13"/>
        <v>0</v>
      </c>
      <c r="R22" s="178">
        <f t="shared" ca="1" si="14"/>
        <v>350.84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350.84</v>
      </c>
      <c r="I23" s="180">
        <f t="shared" ca="1" si="5"/>
        <v>269.02999999999997</v>
      </c>
      <c r="J23" s="177">
        <f t="shared" ca="1" si="6"/>
        <v>76.86</v>
      </c>
      <c r="K23" s="177">
        <f t="shared" ca="1" si="7"/>
        <v>4.95</v>
      </c>
      <c r="L23" s="177">
        <f t="shared" ca="1" si="8"/>
        <v>0</v>
      </c>
      <c r="M23" s="178">
        <f t="shared" ca="1" si="9"/>
        <v>350.84</v>
      </c>
      <c r="N23" s="176">
        <f t="shared" ca="1" si="10"/>
        <v>269.02999999999997</v>
      </c>
      <c r="O23" s="177">
        <f t="shared" ca="1" si="11"/>
        <v>76.86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350.84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350.84</v>
      </c>
      <c r="I24" s="180">
        <f t="shared" ca="1" si="5"/>
        <v>269.02999999999997</v>
      </c>
      <c r="J24" s="177">
        <f t="shared" ca="1" si="6"/>
        <v>76.86</v>
      </c>
      <c r="K24" s="177">
        <f t="shared" ca="1" si="7"/>
        <v>4.95</v>
      </c>
      <c r="L24" s="177">
        <f t="shared" ca="1" si="8"/>
        <v>0</v>
      </c>
      <c r="M24" s="178">
        <f t="shared" ca="1" si="9"/>
        <v>350.84</v>
      </c>
      <c r="N24" s="176">
        <f t="shared" ca="1" si="10"/>
        <v>269.02999999999997</v>
      </c>
      <c r="O24" s="177">
        <f t="shared" ca="1" si="11"/>
        <v>76.86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350.84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350.84</v>
      </c>
      <c r="I25" s="180">
        <f t="shared" ca="1" si="5"/>
        <v>269.02999999999997</v>
      </c>
      <c r="J25" s="177">
        <f t="shared" ca="1" si="6"/>
        <v>76.86</v>
      </c>
      <c r="K25" s="177">
        <f t="shared" ca="1" si="7"/>
        <v>4.95</v>
      </c>
      <c r="L25" s="177">
        <f t="shared" ca="1" si="8"/>
        <v>0</v>
      </c>
      <c r="M25" s="178">
        <f t="shared" ca="1" si="9"/>
        <v>350.84</v>
      </c>
      <c r="N25" s="176">
        <f t="shared" ca="1" si="10"/>
        <v>269.02999999999997</v>
      </c>
      <c r="O25" s="177">
        <f t="shared" ca="1" si="11"/>
        <v>76.86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350.84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350.84</v>
      </c>
      <c r="I26" s="180">
        <f t="shared" ca="1" si="5"/>
        <v>269.02999999999997</v>
      </c>
      <c r="J26" s="177">
        <f t="shared" ca="1" si="6"/>
        <v>76.86</v>
      </c>
      <c r="K26" s="177">
        <f t="shared" ca="1" si="7"/>
        <v>4.95</v>
      </c>
      <c r="L26" s="177">
        <f t="shared" ca="1" si="8"/>
        <v>0</v>
      </c>
      <c r="M26" s="178">
        <f t="shared" ca="1" si="9"/>
        <v>350.84</v>
      </c>
      <c r="N26" s="176">
        <f t="shared" ca="1" si="10"/>
        <v>269.02999999999997</v>
      </c>
      <c r="O26" s="177">
        <f t="shared" ca="1" si="11"/>
        <v>76.86</v>
      </c>
      <c r="P26" s="177">
        <f t="shared" ca="1" si="12"/>
        <v>4.95</v>
      </c>
      <c r="Q26" s="177">
        <f t="shared" ca="1" si="13"/>
        <v>0</v>
      </c>
      <c r="R26" s="178">
        <f t="shared" ca="1" si="14"/>
        <v>350.84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389.27</v>
      </c>
      <c r="I27" s="180">
        <f t="shared" ca="1" si="5"/>
        <v>269.02999999999997</v>
      </c>
      <c r="J27" s="177">
        <f t="shared" ca="1" si="6"/>
        <v>115.3</v>
      </c>
      <c r="K27" s="177">
        <f t="shared" ca="1" si="7"/>
        <v>4.95</v>
      </c>
      <c r="L27" s="177">
        <f t="shared" ca="1" si="8"/>
        <v>0</v>
      </c>
      <c r="M27" s="178">
        <f t="shared" ca="1" si="9"/>
        <v>389.28</v>
      </c>
      <c r="N27" s="176">
        <f t="shared" ca="1" si="10"/>
        <v>269.02308903616932</v>
      </c>
      <c r="O27" s="177">
        <f t="shared" ca="1" si="11"/>
        <v>115.29703812166051</v>
      </c>
      <c r="P27" s="177">
        <f t="shared" ca="1" si="12"/>
        <v>4.9498728421701603</v>
      </c>
      <c r="Q27" s="177">
        <f t="shared" ca="1" si="13"/>
        <v>0</v>
      </c>
      <c r="R27" s="178">
        <f t="shared" ca="1" si="14"/>
        <v>389.27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456.52</v>
      </c>
      <c r="I28" s="180">
        <f t="shared" ca="1" si="5"/>
        <v>317.06</v>
      </c>
      <c r="J28" s="177">
        <f t="shared" ca="1" si="6"/>
        <v>134.51</v>
      </c>
      <c r="K28" s="177">
        <f t="shared" ca="1" si="7"/>
        <v>4.95</v>
      </c>
      <c r="L28" s="177">
        <f t="shared" ca="1" si="8"/>
        <v>0</v>
      </c>
      <c r="M28" s="178">
        <f t="shared" ca="1" si="9"/>
        <v>456.52</v>
      </c>
      <c r="N28" s="176">
        <f t="shared" ca="1" si="10"/>
        <v>317.06</v>
      </c>
      <c r="O28" s="177">
        <f t="shared" ca="1" si="11"/>
        <v>134.51</v>
      </c>
      <c r="P28" s="177">
        <f t="shared" ca="1" si="12"/>
        <v>4.95</v>
      </c>
      <c r="Q28" s="177">
        <f t="shared" ca="1" si="13"/>
        <v>0</v>
      </c>
      <c r="R28" s="178">
        <f t="shared" ca="1" si="14"/>
        <v>456.52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527.78</v>
      </c>
      <c r="I29" s="180">
        <f t="shared" ca="1" si="5"/>
        <v>365.11</v>
      </c>
      <c r="J29" s="177">
        <f t="shared" ca="1" si="6"/>
        <v>157.72999999999999</v>
      </c>
      <c r="K29" s="177">
        <f t="shared" ca="1" si="7"/>
        <v>4.95</v>
      </c>
      <c r="L29" s="177">
        <f t="shared" ca="1" si="8"/>
        <v>0</v>
      </c>
      <c r="M29" s="178">
        <f t="shared" ca="1" si="9"/>
        <v>527.79000000000008</v>
      </c>
      <c r="N29" s="176">
        <f t="shared" ca="1" si="10"/>
        <v>365.10308228651542</v>
      </c>
      <c r="O29" s="177">
        <f t="shared" ca="1" si="11"/>
        <v>157.72701150078626</v>
      </c>
      <c r="P29" s="177">
        <f t="shared" ca="1" si="12"/>
        <v>4.9499062126982318</v>
      </c>
      <c r="Q29" s="177">
        <f t="shared" ca="1" si="13"/>
        <v>0</v>
      </c>
      <c r="R29" s="178">
        <f t="shared" ca="1" si="14"/>
        <v>527.77999999999986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575.82000000000005</v>
      </c>
      <c r="I30" s="180">
        <f t="shared" ca="1" si="5"/>
        <v>413.15</v>
      </c>
      <c r="J30" s="177">
        <f t="shared" ca="1" si="6"/>
        <v>157.72999999999999</v>
      </c>
      <c r="K30" s="177">
        <f t="shared" ca="1" si="7"/>
        <v>4.95</v>
      </c>
      <c r="L30" s="177">
        <f t="shared" ca="1" si="8"/>
        <v>0</v>
      </c>
      <c r="M30" s="178">
        <f t="shared" ca="1" si="9"/>
        <v>575.83000000000004</v>
      </c>
      <c r="N30" s="176">
        <f t="shared" ca="1" si="10"/>
        <v>413.14282513936405</v>
      </c>
      <c r="O30" s="177">
        <f t="shared" ca="1" si="11"/>
        <v>157.72726082350692</v>
      </c>
      <c r="P30" s="177">
        <f t="shared" ca="1" si="12"/>
        <v>4.9499140371290142</v>
      </c>
      <c r="Q30" s="177">
        <f t="shared" ca="1" si="13"/>
        <v>0</v>
      </c>
      <c r="R30" s="178">
        <f t="shared" ca="1" si="14"/>
        <v>575.81999999999994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623.86</v>
      </c>
      <c r="I31" s="180">
        <f t="shared" ca="1" si="5"/>
        <v>461.19</v>
      </c>
      <c r="J31" s="177">
        <f t="shared" ca="1" si="6"/>
        <v>157.72999999999999</v>
      </c>
      <c r="K31" s="177">
        <f t="shared" ca="1" si="7"/>
        <v>4.95</v>
      </c>
      <c r="L31" s="177">
        <f t="shared" ca="1" si="8"/>
        <v>0</v>
      </c>
      <c r="M31" s="178">
        <f t="shared" ca="1" si="9"/>
        <v>623.87</v>
      </c>
      <c r="N31" s="176">
        <f t="shared" ca="1" si="10"/>
        <v>461.18260759453091</v>
      </c>
      <c r="O31" s="177">
        <f t="shared" ca="1" si="11"/>
        <v>157.72747174892206</v>
      </c>
      <c r="P31" s="177">
        <f t="shared" ca="1" si="12"/>
        <v>4.9499206565470377</v>
      </c>
      <c r="Q31" s="177">
        <f t="shared" ca="1" si="13"/>
        <v>0</v>
      </c>
      <c r="R31" s="178">
        <f t="shared" ca="1" si="14"/>
        <v>623.86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656.36</v>
      </c>
      <c r="I32" s="180">
        <f t="shared" ca="1" si="5"/>
        <v>489.64</v>
      </c>
      <c r="J32" s="177">
        <f t="shared" ca="1" si="6"/>
        <v>157.72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656.35</v>
      </c>
      <c r="N32" s="176">
        <f t="shared" ca="1" si="10"/>
        <v>489.64746004418373</v>
      </c>
      <c r="O32" s="177">
        <f t="shared" ca="1" si="11"/>
        <v>157.72240298621162</v>
      </c>
      <c r="P32" s="177">
        <f t="shared" ca="1" si="12"/>
        <v>8.9901369696046309</v>
      </c>
      <c r="Q32" s="177">
        <f t="shared" ca="1" si="13"/>
        <v>0</v>
      </c>
      <c r="R32" s="178">
        <f t="shared" ca="1" si="14"/>
        <v>656.3599999999999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656.36</v>
      </c>
      <c r="I33" s="180">
        <f t="shared" ca="1" si="5"/>
        <v>489.64</v>
      </c>
      <c r="J33" s="177">
        <f t="shared" ca="1" si="6"/>
        <v>157.72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656.35</v>
      </c>
      <c r="N33" s="176">
        <f t="shared" ca="1" si="10"/>
        <v>489.64746004418373</v>
      </c>
      <c r="O33" s="177">
        <f t="shared" ca="1" si="11"/>
        <v>157.72240298621162</v>
      </c>
      <c r="P33" s="177">
        <f t="shared" ca="1" si="12"/>
        <v>8.9901369696046309</v>
      </c>
      <c r="Q33" s="177">
        <f t="shared" ca="1" si="13"/>
        <v>0</v>
      </c>
      <c r="R33" s="178">
        <f t="shared" ca="1" si="14"/>
        <v>656.3599999999999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656.36</v>
      </c>
      <c r="I34" s="180">
        <f t="shared" ca="1" si="5"/>
        <v>489.64</v>
      </c>
      <c r="J34" s="177">
        <f t="shared" ca="1" si="6"/>
        <v>157.72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656.35</v>
      </c>
      <c r="N34" s="176">
        <f t="shared" ca="1" si="10"/>
        <v>489.64746004418373</v>
      </c>
      <c r="O34" s="177">
        <f t="shared" ca="1" si="11"/>
        <v>157.72240298621162</v>
      </c>
      <c r="P34" s="177">
        <f t="shared" ca="1" si="12"/>
        <v>8.9901369696046309</v>
      </c>
      <c r="Q34" s="177">
        <f t="shared" ca="1" si="13"/>
        <v>0</v>
      </c>
      <c r="R34" s="178">
        <f t="shared" ca="1" si="14"/>
        <v>656.3599999999999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656.36</v>
      </c>
      <c r="I35" s="180">
        <f t="shared" ca="1" si="5"/>
        <v>489.64</v>
      </c>
      <c r="J35" s="177">
        <f t="shared" ca="1" si="6"/>
        <v>157.72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656.35</v>
      </c>
      <c r="N35" s="176">
        <f t="shared" ca="1" si="10"/>
        <v>489.64746004418373</v>
      </c>
      <c r="O35" s="177">
        <f t="shared" ca="1" si="11"/>
        <v>157.72240298621162</v>
      </c>
      <c r="P35" s="177">
        <f t="shared" ca="1" si="12"/>
        <v>8.9901369696046309</v>
      </c>
      <c r="Q35" s="177">
        <f t="shared" ca="1" si="13"/>
        <v>0</v>
      </c>
      <c r="R35" s="178">
        <f t="shared" ca="1" si="14"/>
        <v>656.3599999999999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656.36</v>
      </c>
      <c r="I36" s="180">
        <f t="shared" ca="1" si="5"/>
        <v>489.64</v>
      </c>
      <c r="J36" s="177">
        <f t="shared" ca="1" si="6"/>
        <v>157.72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656.35</v>
      </c>
      <c r="N36" s="176">
        <f t="shared" ca="1" si="10"/>
        <v>489.64746004418373</v>
      </c>
      <c r="O36" s="177">
        <f t="shared" ca="1" si="11"/>
        <v>157.72240298621162</v>
      </c>
      <c r="P36" s="177">
        <f t="shared" ca="1" si="12"/>
        <v>8.9901369696046309</v>
      </c>
      <c r="Q36" s="177">
        <f t="shared" ca="1" si="13"/>
        <v>0</v>
      </c>
      <c r="R36" s="178">
        <f t="shared" ca="1" si="14"/>
        <v>656.3599999999999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656.36</v>
      </c>
      <c r="I37" s="180">
        <f t="shared" ca="1" si="5"/>
        <v>489.64</v>
      </c>
      <c r="J37" s="177">
        <f t="shared" ca="1" si="6"/>
        <v>157.72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656.35</v>
      </c>
      <c r="N37" s="176">
        <f t="shared" ca="1" si="10"/>
        <v>489.64746004418373</v>
      </c>
      <c r="O37" s="177">
        <f t="shared" ca="1" si="11"/>
        <v>157.72240298621162</v>
      </c>
      <c r="P37" s="177">
        <f t="shared" ca="1" si="12"/>
        <v>8.9901369696046309</v>
      </c>
      <c r="Q37" s="177">
        <f t="shared" ca="1" si="13"/>
        <v>0</v>
      </c>
      <c r="R37" s="178">
        <f t="shared" ca="1" si="14"/>
        <v>656.3599999999999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656.36</v>
      </c>
      <c r="I38" s="180">
        <f t="shared" ca="1" si="5"/>
        <v>489.64</v>
      </c>
      <c r="J38" s="177">
        <f t="shared" ca="1" si="6"/>
        <v>157.72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656.35</v>
      </c>
      <c r="N38" s="176">
        <f t="shared" ca="1" si="10"/>
        <v>489.64746004418373</v>
      </c>
      <c r="O38" s="177">
        <f t="shared" ca="1" si="11"/>
        <v>157.72240298621162</v>
      </c>
      <c r="P38" s="177">
        <f t="shared" ca="1" si="12"/>
        <v>8.9901369696046309</v>
      </c>
      <c r="Q38" s="177">
        <f t="shared" ca="1" si="13"/>
        <v>0</v>
      </c>
      <c r="R38" s="178">
        <f t="shared" ca="1" si="14"/>
        <v>656.3599999999999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656.36</v>
      </c>
      <c r="I39" s="180">
        <f t="shared" ca="1" si="5"/>
        <v>489.64</v>
      </c>
      <c r="J39" s="177">
        <f t="shared" ca="1" si="6"/>
        <v>157.72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656.35</v>
      </c>
      <c r="N39" s="176">
        <f t="shared" ca="1" si="10"/>
        <v>489.64746004418373</v>
      </c>
      <c r="O39" s="177">
        <f t="shared" ca="1" si="11"/>
        <v>157.72240298621162</v>
      </c>
      <c r="P39" s="177">
        <f t="shared" ca="1" si="12"/>
        <v>8.9901369696046309</v>
      </c>
      <c r="Q39" s="177">
        <f t="shared" ca="1" si="13"/>
        <v>0</v>
      </c>
      <c r="R39" s="178">
        <f t="shared" ca="1" si="14"/>
        <v>656.3599999999999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656.36</v>
      </c>
      <c r="I40" s="180">
        <f t="shared" ca="1" si="5"/>
        <v>489.64</v>
      </c>
      <c r="J40" s="177">
        <f t="shared" ca="1" si="6"/>
        <v>157.72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656.35</v>
      </c>
      <c r="N40" s="176">
        <f t="shared" ca="1" si="10"/>
        <v>489.64746004418373</v>
      </c>
      <c r="O40" s="177">
        <f t="shared" ca="1" si="11"/>
        <v>157.72240298621162</v>
      </c>
      <c r="P40" s="177">
        <f t="shared" ca="1" si="12"/>
        <v>8.9901369696046309</v>
      </c>
      <c r="Q40" s="177">
        <f t="shared" ca="1" si="13"/>
        <v>0</v>
      </c>
      <c r="R40" s="178">
        <f t="shared" ca="1" si="14"/>
        <v>656.3599999999999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647.12</v>
      </c>
      <c r="I41" s="180">
        <f t="shared" ca="1" si="5"/>
        <v>480.4</v>
      </c>
      <c r="J41" s="177">
        <f t="shared" ca="1" si="6"/>
        <v>157.72999999999999</v>
      </c>
      <c r="K41" s="177">
        <f t="shared" ca="1" si="7"/>
        <v>8.99</v>
      </c>
      <c r="L41" s="177">
        <f t="shared" ca="1" si="8"/>
        <v>0</v>
      </c>
      <c r="M41" s="178">
        <f t="shared" ca="1" si="9"/>
        <v>647.12</v>
      </c>
      <c r="N41" s="176">
        <f t="shared" ca="1" si="10"/>
        <v>480.4</v>
      </c>
      <c r="O41" s="177">
        <f t="shared" ca="1" si="11"/>
        <v>157.72999999999999</v>
      </c>
      <c r="P41" s="177">
        <f t="shared" ca="1" si="12"/>
        <v>8.99</v>
      </c>
      <c r="Q41" s="177">
        <f t="shared" ca="1" si="13"/>
        <v>0</v>
      </c>
      <c r="R41" s="178">
        <f t="shared" ca="1" si="14"/>
        <v>647.12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637.51</v>
      </c>
      <c r="I42" s="180">
        <f t="shared" ca="1" si="5"/>
        <v>470.79</v>
      </c>
      <c r="J42" s="177">
        <f t="shared" ca="1" si="6"/>
        <v>157.72</v>
      </c>
      <c r="K42" s="177">
        <f t="shared" ca="1" si="7"/>
        <v>8.99</v>
      </c>
      <c r="L42" s="177">
        <f t="shared" ca="1" si="8"/>
        <v>0</v>
      </c>
      <c r="M42" s="178">
        <f t="shared" ca="1" si="9"/>
        <v>637.5</v>
      </c>
      <c r="N42" s="176">
        <f t="shared" ca="1" si="10"/>
        <v>470.79738494117646</v>
      </c>
      <c r="O42" s="177">
        <f t="shared" ca="1" si="11"/>
        <v>157.72247403921568</v>
      </c>
      <c r="P42" s="177">
        <f t="shared" ca="1" si="12"/>
        <v>8.9901410196078437</v>
      </c>
      <c r="Q42" s="177">
        <f t="shared" ca="1" si="13"/>
        <v>0</v>
      </c>
      <c r="R42" s="178">
        <f t="shared" ca="1" si="14"/>
        <v>637.51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623.1</v>
      </c>
      <c r="I43" s="180">
        <f t="shared" ca="1" si="5"/>
        <v>456.38</v>
      </c>
      <c r="J43" s="177">
        <f t="shared" ca="1" si="6"/>
        <v>157.72999999999999</v>
      </c>
      <c r="K43" s="177">
        <f t="shared" ca="1" si="7"/>
        <v>8.99</v>
      </c>
      <c r="L43" s="177">
        <f t="shared" ca="1" si="8"/>
        <v>0</v>
      </c>
      <c r="M43" s="178">
        <f t="shared" ca="1" si="9"/>
        <v>623.1</v>
      </c>
      <c r="N43" s="176">
        <f t="shared" ca="1" si="10"/>
        <v>456.38</v>
      </c>
      <c r="O43" s="177">
        <f t="shared" ca="1" si="11"/>
        <v>157.72999999999999</v>
      </c>
      <c r="P43" s="177">
        <f t="shared" ca="1" si="12"/>
        <v>8.99</v>
      </c>
      <c r="Q43" s="177">
        <f t="shared" ca="1" si="13"/>
        <v>0</v>
      </c>
      <c r="R43" s="178">
        <f t="shared" ca="1" si="14"/>
        <v>623.1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623.1</v>
      </c>
      <c r="I44" s="180">
        <f t="shared" ca="1" si="5"/>
        <v>456.38</v>
      </c>
      <c r="J44" s="177">
        <f t="shared" ca="1" si="6"/>
        <v>157.72999999999999</v>
      </c>
      <c r="K44" s="177">
        <f t="shared" ca="1" si="7"/>
        <v>8.99</v>
      </c>
      <c r="L44" s="177">
        <f t="shared" ca="1" si="8"/>
        <v>0</v>
      </c>
      <c r="M44" s="178">
        <f t="shared" ca="1" si="9"/>
        <v>623.1</v>
      </c>
      <c r="N44" s="176">
        <f t="shared" ca="1" si="10"/>
        <v>456.38</v>
      </c>
      <c r="O44" s="177">
        <f t="shared" ca="1" si="11"/>
        <v>157.72999999999999</v>
      </c>
      <c r="P44" s="177">
        <f t="shared" ca="1" si="12"/>
        <v>8.99</v>
      </c>
      <c r="Q44" s="177">
        <f t="shared" ca="1" si="13"/>
        <v>0</v>
      </c>
      <c r="R44" s="178">
        <f t="shared" ca="1" si="14"/>
        <v>623.1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599.08000000000004</v>
      </c>
      <c r="I45" s="180">
        <f t="shared" ca="1" si="5"/>
        <v>432.36</v>
      </c>
      <c r="J45" s="177">
        <f t="shared" ca="1" si="6"/>
        <v>157.72999999999999</v>
      </c>
      <c r="K45" s="177">
        <f t="shared" ca="1" si="7"/>
        <v>8.99</v>
      </c>
      <c r="L45" s="177">
        <f t="shared" ca="1" si="8"/>
        <v>0</v>
      </c>
      <c r="M45" s="178">
        <f t="shared" ca="1" si="9"/>
        <v>599.08000000000004</v>
      </c>
      <c r="N45" s="176">
        <f t="shared" ca="1" si="10"/>
        <v>432.36</v>
      </c>
      <c r="O45" s="177">
        <f t="shared" ca="1" si="11"/>
        <v>157.72999999999999</v>
      </c>
      <c r="P45" s="177">
        <f t="shared" ca="1" si="12"/>
        <v>8.99</v>
      </c>
      <c r="Q45" s="177">
        <f t="shared" ca="1" si="13"/>
        <v>0</v>
      </c>
      <c r="R45" s="178">
        <f t="shared" ca="1" si="14"/>
        <v>599.08000000000004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575.05999999999995</v>
      </c>
      <c r="I46" s="180">
        <f t="shared" ca="1" si="5"/>
        <v>408.34</v>
      </c>
      <c r="J46" s="177">
        <f t="shared" ca="1" si="6"/>
        <v>157.72999999999999</v>
      </c>
      <c r="K46" s="177">
        <f t="shared" ca="1" si="7"/>
        <v>8.99</v>
      </c>
      <c r="L46" s="177">
        <f t="shared" ca="1" si="8"/>
        <v>0</v>
      </c>
      <c r="M46" s="178">
        <f t="shared" ca="1" si="9"/>
        <v>575.05999999999995</v>
      </c>
      <c r="N46" s="176">
        <f t="shared" ca="1" si="10"/>
        <v>408.34</v>
      </c>
      <c r="O46" s="177">
        <f t="shared" ca="1" si="11"/>
        <v>157.72999999999999</v>
      </c>
      <c r="P46" s="177">
        <f t="shared" ca="1" si="12"/>
        <v>8.99</v>
      </c>
      <c r="Q46" s="177">
        <f t="shared" ca="1" si="13"/>
        <v>0</v>
      </c>
      <c r="R46" s="178">
        <f t="shared" ca="1" si="14"/>
        <v>575.05999999999995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528.58000000000004</v>
      </c>
      <c r="I47" s="180">
        <f t="shared" ca="1" si="5"/>
        <v>408.34</v>
      </c>
      <c r="J47" s="177">
        <f t="shared" ca="1" si="6"/>
        <v>115.3</v>
      </c>
      <c r="K47" s="177">
        <f t="shared" ca="1" si="7"/>
        <v>4.95</v>
      </c>
      <c r="L47" s="177">
        <f t="shared" ca="1" si="8"/>
        <v>0</v>
      </c>
      <c r="M47" s="178">
        <f t="shared" ca="1" si="9"/>
        <v>528.59</v>
      </c>
      <c r="N47" s="176">
        <f t="shared" ca="1" si="10"/>
        <v>408.33227492007035</v>
      </c>
      <c r="O47" s="177">
        <f t="shared" ca="1" si="11"/>
        <v>115.29781872528802</v>
      </c>
      <c r="P47" s="177">
        <f t="shared" ca="1" si="12"/>
        <v>4.9499063546415938</v>
      </c>
      <c r="Q47" s="177">
        <f t="shared" ca="1" si="13"/>
        <v>0</v>
      </c>
      <c r="R47" s="178">
        <f t="shared" ca="1" si="14"/>
        <v>528.57999999999993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485.35</v>
      </c>
      <c r="I48" s="180">
        <f t="shared" ca="1" si="5"/>
        <v>403.54</v>
      </c>
      <c r="J48" s="177">
        <f t="shared" ca="1" si="6"/>
        <v>76.86</v>
      </c>
      <c r="K48" s="177">
        <f t="shared" ca="1" si="7"/>
        <v>4.95</v>
      </c>
      <c r="L48" s="177">
        <f t="shared" ca="1" si="8"/>
        <v>0</v>
      </c>
      <c r="M48" s="178">
        <f t="shared" ca="1" si="9"/>
        <v>485.35</v>
      </c>
      <c r="N48" s="176">
        <f t="shared" ca="1" si="10"/>
        <v>403.54</v>
      </c>
      <c r="O48" s="177">
        <f t="shared" ca="1" si="11"/>
        <v>76.86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485.35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379.66</v>
      </c>
      <c r="I49" s="180">
        <f t="shared" ca="1" si="5"/>
        <v>336.28</v>
      </c>
      <c r="J49" s="177">
        <f t="shared" ca="1" si="6"/>
        <v>38.43</v>
      </c>
      <c r="K49" s="177">
        <f t="shared" ca="1" si="7"/>
        <v>4.95</v>
      </c>
      <c r="L49" s="177">
        <f t="shared" ca="1" si="8"/>
        <v>0</v>
      </c>
      <c r="M49" s="178">
        <f t="shared" ca="1" si="9"/>
        <v>379.65999999999997</v>
      </c>
      <c r="N49" s="176">
        <f t="shared" ca="1" si="10"/>
        <v>336.28000000000003</v>
      </c>
      <c r="O49" s="177">
        <f t="shared" ca="1" si="11"/>
        <v>38.430000000000007</v>
      </c>
      <c r="P49" s="177">
        <f t="shared" ca="1" si="12"/>
        <v>4.9500000000000011</v>
      </c>
      <c r="Q49" s="177">
        <f t="shared" ca="1" si="13"/>
        <v>0</v>
      </c>
      <c r="R49" s="178">
        <f t="shared" ca="1" si="14"/>
        <v>379.66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</v>
      </c>
      <c r="I50" s="180">
        <f t="shared" ca="1" si="5"/>
        <v>280</v>
      </c>
      <c r="J50" s="177">
        <f t="shared" ca="1" si="6"/>
        <v>75.849999999999994</v>
      </c>
      <c r="K50" s="177">
        <f t="shared" ca="1" si="7"/>
        <v>5.15</v>
      </c>
      <c r="L50" s="177">
        <f t="shared" ca="1" si="8"/>
        <v>0</v>
      </c>
      <c r="M50" s="178">
        <f t="shared" ca="1" si="9"/>
        <v>361</v>
      </c>
      <c r="N50" s="176">
        <f t="shared" ca="1" si="10"/>
        <v>280</v>
      </c>
      <c r="O50" s="177">
        <f t="shared" ca="1" si="11"/>
        <v>75.849999999999994</v>
      </c>
      <c r="P50" s="177">
        <f t="shared" ca="1" si="12"/>
        <v>5.15</v>
      </c>
      <c r="Q50" s="177">
        <f t="shared" ca="1" si="13"/>
        <v>0</v>
      </c>
      <c r="R50" s="178">
        <f t="shared" ca="1" si="14"/>
        <v>361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</v>
      </c>
      <c r="I51" s="180">
        <f t="shared" ca="1" si="5"/>
        <v>280</v>
      </c>
      <c r="J51" s="177">
        <f t="shared" ca="1" si="6"/>
        <v>75.849999999999994</v>
      </c>
      <c r="K51" s="177">
        <f t="shared" ca="1" si="7"/>
        <v>5.15</v>
      </c>
      <c r="L51" s="177">
        <f t="shared" ca="1" si="8"/>
        <v>0</v>
      </c>
      <c r="M51" s="178">
        <f t="shared" ca="1" si="9"/>
        <v>361</v>
      </c>
      <c r="N51" s="176">
        <f t="shared" ca="1" si="10"/>
        <v>280</v>
      </c>
      <c r="O51" s="177">
        <f t="shared" ca="1" si="11"/>
        <v>75.849999999999994</v>
      </c>
      <c r="P51" s="177">
        <f t="shared" ca="1" si="12"/>
        <v>5.15</v>
      </c>
      <c r="Q51" s="177">
        <f t="shared" ca="1" si="13"/>
        <v>0</v>
      </c>
      <c r="R51" s="178">
        <f t="shared" ca="1" si="14"/>
        <v>361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</v>
      </c>
      <c r="I52" s="180">
        <f t="shared" ca="1" si="5"/>
        <v>280</v>
      </c>
      <c r="J52" s="177">
        <f t="shared" ca="1" si="6"/>
        <v>75.849999999999994</v>
      </c>
      <c r="K52" s="177">
        <f t="shared" ca="1" si="7"/>
        <v>5.15</v>
      </c>
      <c r="L52" s="177">
        <f t="shared" ca="1" si="8"/>
        <v>0</v>
      </c>
      <c r="M52" s="178">
        <f t="shared" ca="1" si="9"/>
        <v>361</v>
      </c>
      <c r="N52" s="176">
        <f t="shared" ca="1" si="10"/>
        <v>280</v>
      </c>
      <c r="O52" s="177">
        <f t="shared" ca="1" si="11"/>
        <v>75.849999999999994</v>
      </c>
      <c r="P52" s="177">
        <f t="shared" ca="1" si="12"/>
        <v>5.15</v>
      </c>
      <c r="Q52" s="177">
        <f t="shared" ca="1" si="13"/>
        <v>0</v>
      </c>
      <c r="R52" s="178">
        <f t="shared" ca="1" si="14"/>
        <v>361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</v>
      </c>
      <c r="I53" s="180">
        <f t="shared" ca="1" si="5"/>
        <v>280</v>
      </c>
      <c r="J53" s="177">
        <f t="shared" ca="1" si="6"/>
        <v>75.849999999999994</v>
      </c>
      <c r="K53" s="177">
        <f t="shared" ca="1" si="7"/>
        <v>5.15</v>
      </c>
      <c r="L53" s="177">
        <f t="shared" ca="1" si="8"/>
        <v>0</v>
      </c>
      <c r="M53" s="178">
        <f t="shared" ca="1" si="9"/>
        <v>361</v>
      </c>
      <c r="N53" s="176">
        <f t="shared" ca="1" si="10"/>
        <v>280</v>
      </c>
      <c r="O53" s="177">
        <f t="shared" ca="1" si="11"/>
        <v>75.849999999999994</v>
      </c>
      <c r="P53" s="177">
        <f t="shared" ca="1" si="12"/>
        <v>5.15</v>
      </c>
      <c r="Q53" s="177">
        <f t="shared" ca="1" si="13"/>
        <v>0</v>
      </c>
      <c r="R53" s="178">
        <f t="shared" ca="1" si="14"/>
        <v>361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</v>
      </c>
      <c r="I54" s="180">
        <f t="shared" ca="1" si="5"/>
        <v>280</v>
      </c>
      <c r="J54" s="177">
        <f t="shared" ca="1" si="6"/>
        <v>75.849999999999994</v>
      </c>
      <c r="K54" s="177">
        <f t="shared" ca="1" si="7"/>
        <v>5.15</v>
      </c>
      <c r="L54" s="177">
        <f t="shared" ca="1" si="8"/>
        <v>0</v>
      </c>
      <c r="M54" s="178">
        <f t="shared" ca="1" si="9"/>
        <v>361</v>
      </c>
      <c r="N54" s="176">
        <f t="shared" ca="1" si="10"/>
        <v>280</v>
      </c>
      <c r="O54" s="177">
        <f t="shared" ca="1" si="11"/>
        <v>75.849999999999994</v>
      </c>
      <c r="P54" s="177">
        <f t="shared" ca="1" si="12"/>
        <v>5.15</v>
      </c>
      <c r="Q54" s="177">
        <f t="shared" ca="1" si="13"/>
        <v>0</v>
      </c>
      <c r="R54" s="178">
        <f t="shared" ca="1" si="14"/>
        <v>361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</v>
      </c>
      <c r="I55" s="180">
        <f t="shared" ca="1" si="5"/>
        <v>280</v>
      </c>
      <c r="J55" s="177">
        <f t="shared" ca="1" si="6"/>
        <v>75.849999999999994</v>
      </c>
      <c r="K55" s="177">
        <f t="shared" ca="1" si="7"/>
        <v>5.15</v>
      </c>
      <c r="L55" s="177">
        <f t="shared" ca="1" si="8"/>
        <v>0</v>
      </c>
      <c r="M55" s="178">
        <f t="shared" ca="1" si="9"/>
        <v>361</v>
      </c>
      <c r="N55" s="176">
        <f t="shared" ca="1" si="10"/>
        <v>280</v>
      </c>
      <c r="O55" s="177">
        <f t="shared" ca="1" si="11"/>
        <v>75.849999999999994</v>
      </c>
      <c r="P55" s="177">
        <f t="shared" ca="1" si="12"/>
        <v>5.15</v>
      </c>
      <c r="Q55" s="177">
        <f t="shared" ca="1" si="13"/>
        <v>0</v>
      </c>
      <c r="R55" s="178">
        <f t="shared" ca="1" si="14"/>
        <v>361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350.84</v>
      </c>
      <c r="I56" s="180">
        <f t="shared" ca="1" si="5"/>
        <v>269.02999999999997</v>
      </c>
      <c r="J56" s="177">
        <f t="shared" ca="1" si="6"/>
        <v>76.86</v>
      </c>
      <c r="K56" s="177">
        <f t="shared" ca="1" si="7"/>
        <v>4.95</v>
      </c>
      <c r="L56" s="177">
        <f t="shared" ca="1" si="8"/>
        <v>0</v>
      </c>
      <c r="M56" s="178">
        <f t="shared" ca="1" si="9"/>
        <v>350.84</v>
      </c>
      <c r="N56" s="176">
        <f t="shared" ca="1" si="10"/>
        <v>269.02999999999997</v>
      </c>
      <c r="O56" s="177">
        <f t="shared" ca="1" si="11"/>
        <v>76.86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350.84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350.84</v>
      </c>
      <c r="I57" s="180">
        <f t="shared" ca="1" si="5"/>
        <v>269.02999999999997</v>
      </c>
      <c r="J57" s="177">
        <f t="shared" ca="1" si="6"/>
        <v>76.86</v>
      </c>
      <c r="K57" s="177">
        <f t="shared" ca="1" si="7"/>
        <v>4.95</v>
      </c>
      <c r="L57" s="177">
        <f t="shared" ca="1" si="8"/>
        <v>0</v>
      </c>
      <c r="M57" s="178">
        <f t="shared" ca="1" si="9"/>
        <v>350.84</v>
      </c>
      <c r="N57" s="176">
        <f t="shared" ca="1" si="10"/>
        <v>269.02999999999997</v>
      </c>
      <c r="O57" s="177">
        <f t="shared" ca="1" si="11"/>
        <v>76.86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350.84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350.84</v>
      </c>
      <c r="I58" s="180">
        <f t="shared" ca="1" si="5"/>
        <v>269.02999999999997</v>
      </c>
      <c r="J58" s="177">
        <f t="shared" ca="1" si="6"/>
        <v>76.86</v>
      </c>
      <c r="K58" s="177">
        <f t="shared" ca="1" si="7"/>
        <v>4.95</v>
      </c>
      <c r="L58" s="177">
        <f t="shared" ca="1" si="8"/>
        <v>0</v>
      </c>
      <c r="M58" s="178">
        <f t="shared" ca="1" si="9"/>
        <v>350.84</v>
      </c>
      <c r="N58" s="176">
        <f t="shared" ca="1" si="10"/>
        <v>269.02999999999997</v>
      </c>
      <c r="O58" s="177">
        <f t="shared" ca="1" si="11"/>
        <v>76.86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350.84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350.84</v>
      </c>
      <c r="I59" s="180">
        <f t="shared" ca="1" si="5"/>
        <v>269.02999999999997</v>
      </c>
      <c r="J59" s="177">
        <f t="shared" ca="1" si="6"/>
        <v>76.86</v>
      </c>
      <c r="K59" s="177">
        <f t="shared" ca="1" si="7"/>
        <v>4.95</v>
      </c>
      <c r="L59" s="177">
        <f t="shared" ca="1" si="8"/>
        <v>0</v>
      </c>
      <c r="M59" s="178">
        <f t="shared" ca="1" si="9"/>
        <v>350.84</v>
      </c>
      <c r="N59" s="176">
        <f t="shared" ca="1" si="10"/>
        <v>269.02999999999997</v>
      </c>
      <c r="O59" s="177">
        <f t="shared" ca="1" si="11"/>
        <v>76.86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350.84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350.84</v>
      </c>
      <c r="I60" s="180">
        <f t="shared" ca="1" si="5"/>
        <v>269.02999999999997</v>
      </c>
      <c r="J60" s="177">
        <f t="shared" ca="1" si="6"/>
        <v>76.86</v>
      </c>
      <c r="K60" s="177">
        <f t="shared" ca="1" si="7"/>
        <v>4.95</v>
      </c>
      <c r="L60" s="177">
        <f t="shared" ca="1" si="8"/>
        <v>0</v>
      </c>
      <c r="M60" s="178">
        <f t="shared" ca="1" si="9"/>
        <v>350.84</v>
      </c>
      <c r="N60" s="176">
        <f t="shared" ca="1" si="10"/>
        <v>269.02999999999997</v>
      </c>
      <c r="O60" s="177">
        <f t="shared" ca="1" si="11"/>
        <v>76.86</v>
      </c>
      <c r="P60" s="177">
        <f t="shared" ca="1" si="12"/>
        <v>4.95</v>
      </c>
      <c r="Q60" s="177">
        <f t="shared" ca="1" si="13"/>
        <v>0</v>
      </c>
      <c r="R60" s="178">
        <f t="shared" ca="1" si="14"/>
        <v>350.84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350.84</v>
      </c>
      <c r="I61" s="180">
        <f t="shared" ca="1" si="5"/>
        <v>269.02999999999997</v>
      </c>
      <c r="J61" s="177">
        <f t="shared" ca="1" si="6"/>
        <v>76.86</v>
      </c>
      <c r="K61" s="177">
        <f t="shared" ca="1" si="7"/>
        <v>4.95</v>
      </c>
      <c r="L61" s="177">
        <f t="shared" ca="1" si="8"/>
        <v>0</v>
      </c>
      <c r="M61" s="178">
        <f t="shared" ca="1" si="9"/>
        <v>350.84</v>
      </c>
      <c r="N61" s="176">
        <f t="shared" ca="1" si="10"/>
        <v>269.02999999999997</v>
      </c>
      <c r="O61" s="177">
        <f t="shared" ca="1" si="11"/>
        <v>76.86</v>
      </c>
      <c r="P61" s="177">
        <f t="shared" ca="1" si="12"/>
        <v>4.95</v>
      </c>
      <c r="Q61" s="177">
        <f t="shared" ca="1" si="13"/>
        <v>0</v>
      </c>
      <c r="R61" s="178">
        <f t="shared" ca="1" si="14"/>
        <v>350.84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350.84</v>
      </c>
      <c r="I62" s="180">
        <f t="shared" ca="1" si="5"/>
        <v>269.02999999999997</v>
      </c>
      <c r="J62" s="177">
        <f t="shared" ca="1" si="6"/>
        <v>76.86</v>
      </c>
      <c r="K62" s="177">
        <f t="shared" ca="1" si="7"/>
        <v>4.95</v>
      </c>
      <c r="L62" s="177">
        <f t="shared" ca="1" si="8"/>
        <v>0</v>
      </c>
      <c r="M62" s="178">
        <f t="shared" ca="1" si="9"/>
        <v>350.84</v>
      </c>
      <c r="N62" s="176">
        <f t="shared" ca="1" si="10"/>
        <v>269.02999999999997</v>
      </c>
      <c r="O62" s="177">
        <f t="shared" ca="1" si="11"/>
        <v>76.86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350.84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350.84</v>
      </c>
      <c r="I63" s="180">
        <f t="shared" ca="1" si="5"/>
        <v>269.02999999999997</v>
      </c>
      <c r="J63" s="177">
        <f t="shared" ca="1" si="6"/>
        <v>76.86</v>
      </c>
      <c r="K63" s="177">
        <f t="shared" ca="1" si="7"/>
        <v>4.95</v>
      </c>
      <c r="L63" s="177">
        <f t="shared" ca="1" si="8"/>
        <v>0</v>
      </c>
      <c r="M63" s="178">
        <f t="shared" ca="1" si="9"/>
        <v>350.84</v>
      </c>
      <c r="N63" s="176">
        <f t="shared" ca="1" si="10"/>
        <v>269.02999999999997</v>
      </c>
      <c r="O63" s="177">
        <f t="shared" ca="1" si="11"/>
        <v>76.86</v>
      </c>
      <c r="P63" s="177">
        <f t="shared" ca="1" si="12"/>
        <v>4.95</v>
      </c>
      <c r="Q63" s="177">
        <f t="shared" ca="1" si="13"/>
        <v>0</v>
      </c>
      <c r="R63" s="178">
        <f t="shared" ca="1" si="14"/>
        <v>350.84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</v>
      </c>
      <c r="I64" s="180">
        <f t="shared" ca="1" si="5"/>
        <v>280</v>
      </c>
      <c r="J64" s="177">
        <f t="shared" ca="1" si="6"/>
        <v>75.849999999999994</v>
      </c>
      <c r="K64" s="177">
        <f t="shared" ca="1" si="7"/>
        <v>5.15</v>
      </c>
      <c r="L64" s="177">
        <f t="shared" ca="1" si="8"/>
        <v>0</v>
      </c>
      <c r="M64" s="178">
        <f t="shared" ca="1" si="9"/>
        <v>361</v>
      </c>
      <c r="N64" s="176">
        <f t="shared" ca="1" si="10"/>
        <v>280</v>
      </c>
      <c r="O64" s="177">
        <f t="shared" ca="1" si="11"/>
        <v>75.849999999999994</v>
      </c>
      <c r="P64" s="177">
        <f t="shared" ca="1" si="12"/>
        <v>5.15</v>
      </c>
      <c r="Q64" s="177">
        <f t="shared" ca="1" si="13"/>
        <v>0</v>
      </c>
      <c r="R64" s="178">
        <f t="shared" ca="1" si="14"/>
        <v>361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</v>
      </c>
      <c r="I65" s="180">
        <f t="shared" ca="1" si="5"/>
        <v>280</v>
      </c>
      <c r="J65" s="177">
        <f t="shared" ca="1" si="6"/>
        <v>75.849999999999994</v>
      </c>
      <c r="K65" s="177">
        <f t="shared" ca="1" si="7"/>
        <v>5.15</v>
      </c>
      <c r="L65" s="177">
        <f t="shared" ca="1" si="8"/>
        <v>0</v>
      </c>
      <c r="M65" s="178">
        <f t="shared" ca="1" si="9"/>
        <v>361</v>
      </c>
      <c r="N65" s="176">
        <f t="shared" ca="1" si="10"/>
        <v>280</v>
      </c>
      <c r="O65" s="177">
        <f t="shared" ca="1" si="11"/>
        <v>75.849999999999994</v>
      </c>
      <c r="P65" s="177">
        <f t="shared" ca="1" si="12"/>
        <v>5.15</v>
      </c>
      <c r="Q65" s="177">
        <f t="shared" ca="1" si="13"/>
        <v>0</v>
      </c>
      <c r="R65" s="178">
        <f t="shared" ca="1" si="14"/>
        <v>361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398.88</v>
      </c>
      <c r="I66" s="180">
        <f t="shared" ca="1" si="5"/>
        <v>317.07</v>
      </c>
      <c r="J66" s="177">
        <f t="shared" ca="1" si="6"/>
        <v>76.86</v>
      </c>
      <c r="K66" s="177">
        <f t="shared" ca="1" si="7"/>
        <v>4.95</v>
      </c>
      <c r="L66" s="177">
        <f t="shared" ca="1" si="8"/>
        <v>0</v>
      </c>
      <c r="M66" s="178">
        <f t="shared" ca="1" si="9"/>
        <v>398.88</v>
      </c>
      <c r="N66" s="176">
        <f t="shared" ca="1" si="10"/>
        <v>317.07</v>
      </c>
      <c r="O66" s="177">
        <f t="shared" ca="1" si="11"/>
        <v>76.86</v>
      </c>
      <c r="P66" s="177">
        <f t="shared" ca="1" si="12"/>
        <v>4.95</v>
      </c>
      <c r="Q66" s="177">
        <f t="shared" ca="1" si="13"/>
        <v>0</v>
      </c>
      <c r="R66" s="178">
        <f t="shared" ca="1" si="14"/>
        <v>398.88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485.35</v>
      </c>
      <c r="I67" s="180">
        <f t="shared" ca="1" si="5"/>
        <v>365.11</v>
      </c>
      <c r="J67" s="177">
        <f t="shared" ca="1" si="6"/>
        <v>115.3</v>
      </c>
      <c r="K67" s="177">
        <f t="shared" ca="1" si="7"/>
        <v>4.95</v>
      </c>
      <c r="L67" s="177">
        <f t="shared" ca="1" si="8"/>
        <v>0</v>
      </c>
      <c r="M67" s="178">
        <f t="shared" ca="1" si="9"/>
        <v>485.36</v>
      </c>
      <c r="N67" s="176">
        <f t="shared" ca="1" si="10"/>
        <v>365.10247754244273</v>
      </c>
      <c r="O67" s="177">
        <f t="shared" ca="1" si="11"/>
        <v>115.29762444371188</v>
      </c>
      <c r="P67" s="177">
        <f t="shared" ca="1" si="12"/>
        <v>4.9498980138453934</v>
      </c>
      <c r="Q67" s="177">
        <f t="shared" ca="1" si="13"/>
        <v>0</v>
      </c>
      <c r="R67" s="178">
        <f t="shared" ca="1" si="14"/>
        <v>485.34999999999997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527.78</v>
      </c>
      <c r="I68" s="180">
        <f t="shared" ref="I68:I98" ca="1" si="20">INDIRECT("BRPL_EOD!" &amp; $V$3 &amp; X68)</f>
        <v>365.11</v>
      </c>
      <c r="J68" s="177">
        <f t="shared" ref="J68:J98" ca="1" si="21">INDIRECT("BYPL_EOD!" &amp; $V$3 &amp; X68)</f>
        <v>157.72999999999999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527.79000000000008</v>
      </c>
      <c r="N68" s="176">
        <f t="shared" ref="N68:N98" ca="1" si="25">INDIRECT("BRPL_ISGS_exbus!" &amp; $V$3 &amp; X68)</f>
        <v>365.10308228651542</v>
      </c>
      <c r="O68" s="177">
        <f t="shared" ref="O68:O98" ca="1" si="26">INDIRECT("BYPL_ISGS_exbus!" &amp; $V$3 &amp; X68)</f>
        <v>157.72701150078626</v>
      </c>
      <c r="P68" s="177">
        <f t="shared" ref="P68:P98" ca="1" si="27">INDIRECT("TPDDL_ISGS_exbus!" &amp; $V$3 &amp; X68)</f>
        <v>4.9499062126982318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527.77999999999986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527.78</v>
      </c>
      <c r="I69" s="180">
        <f t="shared" ca="1" si="20"/>
        <v>365.11</v>
      </c>
      <c r="J69" s="177">
        <f t="shared" ca="1" si="21"/>
        <v>157.72999999999999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527.79000000000008</v>
      </c>
      <c r="N69" s="176">
        <f t="shared" ca="1" si="25"/>
        <v>365.10308228651542</v>
      </c>
      <c r="O69" s="177">
        <f t="shared" ca="1" si="26"/>
        <v>157.72701150078626</v>
      </c>
      <c r="P69" s="177">
        <f t="shared" ca="1" si="27"/>
        <v>4.9499062126982318</v>
      </c>
      <c r="Q69" s="177">
        <f t="shared" ca="1" si="28"/>
        <v>0</v>
      </c>
      <c r="R69" s="178">
        <f t="shared" ca="1" si="29"/>
        <v>527.77999999999986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575.82000000000005</v>
      </c>
      <c r="I70" s="180">
        <f t="shared" ca="1" si="20"/>
        <v>413.15</v>
      </c>
      <c r="J70" s="177">
        <f t="shared" ca="1" si="21"/>
        <v>157.72999999999999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575.83000000000004</v>
      </c>
      <c r="N70" s="176">
        <f t="shared" ca="1" si="25"/>
        <v>413.14282513936405</v>
      </c>
      <c r="O70" s="177">
        <f t="shared" ca="1" si="26"/>
        <v>157.72726082350692</v>
      </c>
      <c r="P70" s="177">
        <f t="shared" ca="1" si="27"/>
        <v>4.9499140371290142</v>
      </c>
      <c r="Q70" s="177">
        <f t="shared" ca="1" si="28"/>
        <v>0</v>
      </c>
      <c r="R70" s="178">
        <f t="shared" ca="1" si="29"/>
        <v>575.81999999999994</v>
      </c>
      <c r="W70" s="47"/>
      <c r="X70" s="47">
        <v>70</v>
      </c>
    </row>
    <row r="71" spans="1:24">
      <c r="A71" s="62" t="s">
        <v>113</v>
      </c>
      <c r="B71" s="171">
        <f t="shared" ca="1" si="18"/>
        <v>682.79</v>
      </c>
      <c r="C71" s="176">
        <f t="shared" ca="1" si="19"/>
        <v>509.36133999999993</v>
      </c>
      <c r="D71" s="177">
        <f t="shared" ca="1" si="19"/>
        <v>164.07443700000005</v>
      </c>
      <c r="E71" s="177">
        <f t="shared" ca="1" si="19"/>
        <v>9.3542230000000011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627.82000000000005</v>
      </c>
      <c r="I71" s="180">
        <f t="shared" ca="1" si="20"/>
        <v>461.19</v>
      </c>
      <c r="J71" s="177">
        <f t="shared" ca="1" si="21"/>
        <v>157.63999999999999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627.80999999999995</v>
      </c>
      <c r="N71" s="176">
        <f t="shared" ca="1" si="25"/>
        <v>461.19734601232864</v>
      </c>
      <c r="O71" s="177">
        <f t="shared" ca="1" si="26"/>
        <v>157.64251095076537</v>
      </c>
      <c r="P71" s="177">
        <f t="shared" ca="1" si="27"/>
        <v>8.9801430369060729</v>
      </c>
      <c r="Q71" s="177">
        <f t="shared" ca="1" si="28"/>
        <v>0</v>
      </c>
      <c r="R71" s="178">
        <f t="shared" ca="1" si="29"/>
        <v>627.82000000000005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682.79</v>
      </c>
      <c r="C72" s="176">
        <f t="shared" ca="1" si="19"/>
        <v>509.36133999999993</v>
      </c>
      <c r="D72" s="177">
        <f t="shared" ca="1" si="19"/>
        <v>164.07443700000005</v>
      </c>
      <c r="E72" s="177">
        <f t="shared" ca="1" si="19"/>
        <v>9.3542230000000011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654.79</v>
      </c>
      <c r="I72" s="180">
        <f t="shared" ca="1" si="20"/>
        <v>488.47</v>
      </c>
      <c r="J72" s="177">
        <f t="shared" ca="1" si="21"/>
        <v>157.34</v>
      </c>
      <c r="K72" s="177">
        <f t="shared" ca="1" si="22"/>
        <v>8.9700000000000006</v>
      </c>
      <c r="L72" s="177">
        <f t="shared" ca="1" si="23"/>
        <v>0</v>
      </c>
      <c r="M72" s="178">
        <f t="shared" ca="1" si="24"/>
        <v>654.78000000000009</v>
      </c>
      <c r="N72" s="176">
        <f t="shared" ca="1" si="25"/>
        <v>488.47746006292181</v>
      </c>
      <c r="O72" s="177">
        <f t="shared" ca="1" si="26"/>
        <v>157.34240294450041</v>
      </c>
      <c r="P72" s="177">
        <f t="shared" ca="1" si="27"/>
        <v>8.9701369925776593</v>
      </c>
      <c r="Q72" s="177">
        <f t="shared" ca="1" si="28"/>
        <v>0</v>
      </c>
      <c r="R72" s="178">
        <f t="shared" ca="1" si="29"/>
        <v>654.78999999999985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656.02</v>
      </c>
      <c r="I73" s="180">
        <f t="shared" ca="1" si="20"/>
        <v>489.39</v>
      </c>
      <c r="J73" s="177">
        <f t="shared" ca="1" si="21"/>
        <v>157.63999999999999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656.01</v>
      </c>
      <c r="N73" s="176">
        <f t="shared" ca="1" si="25"/>
        <v>489.3974600996936</v>
      </c>
      <c r="O73" s="177">
        <f t="shared" ca="1" si="26"/>
        <v>157.6424030121492</v>
      </c>
      <c r="P73" s="177">
        <f t="shared" ca="1" si="27"/>
        <v>8.9801368881571939</v>
      </c>
      <c r="Q73" s="177">
        <f t="shared" ca="1" si="28"/>
        <v>0</v>
      </c>
      <c r="R73" s="178">
        <f t="shared" ca="1" si="29"/>
        <v>656.02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656.02</v>
      </c>
      <c r="I74" s="180">
        <f t="shared" ca="1" si="20"/>
        <v>489.39</v>
      </c>
      <c r="J74" s="177">
        <f t="shared" ca="1" si="21"/>
        <v>157.63999999999999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656.01</v>
      </c>
      <c r="N74" s="176">
        <f t="shared" ca="1" si="25"/>
        <v>489.3974600996936</v>
      </c>
      <c r="O74" s="177">
        <f t="shared" ca="1" si="26"/>
        <v>157.6424030121492</v>
      </c>
      <c r="P74" s="177">
        <f t="shared" ca="1" si="27"/>
        <v>8.9801368881571939</v>
      </c>
      <c r="Q74" s="177">
        <f t="shared" ca="1" si="28"/>
        <v>0</v>
      </c>
      <c r="R74" s="178">
        <f t="shared" ca="1" si="29"/>
        <v>656.02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656.02</v>
      </c>
      <c r="I75" s="180">
        <f t="shared" ca="1" si="20"/>
        <v>489.39</v>
      </c>
      <c r="J75" s="177">
        <f t="shared" ca="1" si="21"/>
        <v>157.63999999999999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656.01</v>
      </c>
      <c r="N75" s="176">
        <f t="shared" ca="1" si="25"/>
        <v>489.3974600996936</v>
      </c>
      <c r="O75" s="177">
        <f t="shared" ca="1" si="26"/>
        <v>157.6424030121492</v>
      </c>
      <c r="P75" s="177">
        <f t="shared" ca="1" si="27"/>
        <v>8.9801368881571939</v>
      </c>
      <c r="Q75" s="177">
        <f t="shared" ca="1" si="28"/>
        <v>0</v>
      </c>
      <c r="R75" s="178">
        <f t="shared" ca="1" si="29"/>
        <v>656.02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656.02</v>
      </c>
      <c r="I76" s="180">
        <f t="shared" ca="1" si="20"/>
        <v>489.39</v>
      </c>
      <c r="J76" s="177">
        <f t="shared" ca="1" si="21"/>
        <v>157.63999999999999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656.01</v>
      </c>
      <c r="N76" s="176">
        <f t="shared" ca="1" si="25"/>
        <v>489.3974600996936</v>
      </c>
      <c r="O76" s="177">
        <f t="shared" ca="1" si="26"/>
        <v>157.6424030121492</v>
      </c>
      <c r="P76" s="177">
        <f t="shared" ca="1" si="27"/>
        <v>8.9801368881571939</v>
      </c>
      <c r="Q76" s="177">
        <f t="shared" ca="1" si="28"/>
        <v>0</v>
      </c>
      <c r="R76" s="178">
        <f t="shared" ca="1" si="29"/>
        <v>656.02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656.02</v>
      </c>
      <c r="I77" s="180">
        <f t="shared" ca="1" si="20"/>
        <v>489.39</v>
      </c>
      <c r="J77" s="177">
        <f t="shared" ca="1" si="21"/>
        <v>157.63999999999999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656.01</v>
      </c>
      <c r="N77" s="176">
        <f t="shared" ca="1" si="25"/>
        <v>489.3974600996936</v>
      </c>
      <c r="O77" s="177">
        <f t="shared" ca="1" si="26"/>
        <v>157.6424030121492</v>
      </c>
      <c r="P77" s="177">
        <f t="shared" ca="1" si="27"/>
        <v>8.9801368881571939</v>
      </c>
      <c r="Q77" s="177">
        <f t="shared" ca="1" si="28"/>
        <v>0</v>
      </c>
      <c r="R77" s="178">
        <f t="shared" ca="1" si="29"/>
        <v>656.02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656.02</v>
      </c>
      <c r="I78" s="180">
        <f t="shared" ca="1" si="20"/>
        <v>489.39</v>
      </c>
      <c r="J78" s="177">
        <f t="shared" ca="1" si="21"/>
        <v>157.63999999999999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656.01</v>
      </c>
      <c r="N78" s="176">
        <f t="shared" ca="1" si="25"/>
        <v>489.3974600996936</v>
      </c>
      <c r="O78" s="177">
        <f t="shared" ca="1" si="26"/>
        <v>157.6424030121492</v>
      </c>
      <c r="P78" s="177">
        <f t="shared" ca="1" si="27"/>
        <v>8.9801368881571939</v>
      </c>
      <c r="Q78" s="177">
        <f t="shared" ca="1" si="28"/>
        <v>0</v>
      </c>
      <c r="R78" s="178">
        <f t="shared" ca="1" si="29"/>
        <v>656.02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656.02</v>
      </c>
      <c r="I79" s="180">
        <f t="shared" ca="1" si="20"/>
        <v>489.39</v>
      </c>
      <c r="J79" s="177">
        <f t="shared" ca="1" si="21"/>
        <v>157.63999999999999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656.01</v>
      </c>
      <c r="N79" s="176">
        <f t="shared" ca="1" si="25"/>
        <v>489.3974600996936</v>
      </c>
      <c r="O79" s="177">
        <f t="shared" ca="1" si="26"/>
        <v>157.6424030121492</v>
      </c>
      <c r="P79" s="177">
        <f t="shared" ca="1" si="27"/>
        <v>8.9801368881571939</v>
      </c>
      <c r="Q79" s="177">
        <f t="shared" ca="1" si="28"/>
        <v>0</v>
      </c>
      <c r="R79" s="178">
        <f t="shared" ca="1" si="29"/>
        <v>656.02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656.02</v>
      </c>
      <c r="I80" s="180">
        <f t="shared" ca="1" si="20"/>
        <v>489.39</v>
      </c>
      <c r="J80" s="177">
        <f t="shared" ca="1" si="21"/>
        <v>157.63999999999999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656.01</v>
      </c>
      <c r="N80" s="176">
        <f t="shared" ca="1" si="25"/>
        <v>489.3974600996936</v>
      </c>
      <c r="O80" s="177">
        <f t="shared" ca="1" si="26"/>
        <v>157.6424030121492</v>
      </c>
      <c r="P80" s="177">
        <f t="shared" ca="1" si="27"/>
        <v>8.9801368881571939</v>
      </c>
      <c r="Q80" s="177">
        <f t="shared" ca="1" si="28"/>
        <v>0</v>
      </c>
      <c r="R80" s="178">
        <f t="shared" ca="1" si="29"/>
        <v>656.02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656.02</v>
      </c>
      <c r="I81" s="180">
        <f t="shared" ca="1" si="20"/>
        <v>489.39</v>
      </c>
      <c r="J81" s="177">
        <f t="shared" ca="1" si="21"/>
        <v>157.63999999999999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656.01</v>
      </c>
      <c r="N81" s="176">
        <f t="shared" ca="1" si="25"/>
        <v>489.3974600996936</v>
      </c>
      <c r="O81" s="177">
        <f t="shared" ca="1" si="26"/>
        <v>157.6424030121492</v>
      </c>
      <c r="P81" s="177">
        <f t="shared" ca="1" si="27"/>
        <v>8.9801368881571939</v>
      </c>
      <c r="Q81" s="177">
        <f t="shared" ca="1" si="28"/>
        <v>0</v>
      </c>
      <c r="R81" s="178">
        <f t="shared" ca="1" si="29"/>
        <v>656.02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656.02</v>
      </c>
      <c r="I82" s="180">
        <f t="shared" ca="1" si="20"/>
        <v>489.39</v>
      </c>
      <c r="J82" s="177">
        <f t="shared" ca="1" si="21"/>
        <v>157.63999999999999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656.01</v>
      </c>
      <c r="N82" s="176">
        <f t="shared" ca="1" si="25"/>
        <v>489.3974600996936</v>
      </c>
      <c r="O82" s="177">
        <f t="shared" ca="1" si="26"/>
        <v>157.6424030121492</v>
      </c>
      <c r="P82" s="177">
        <f t="shared" ca="1" si="27"/>
        <v>8.9801368881571939</v>
      </c>
      <c r="Q82" s="177">
        <f t="shared" ca="1" si="28"/>
        <v>0</v>
      </c>
      <c r="R82" s="178">
        <f t="shared" ca="1" si="29"/>
        <v>656.02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652.32000000000005</v>
      </c>
      <c r="I83" s="180">
        <f t="shared" ca="1" si="20"/>
        <v>489.65</v>
      </c>
      <c r="J83" s="177">
        <f t="shared" ca="1" si="21"/>
        <v>157.72999999999999</v>
      </c>
      <c r="K83" s="177">
        <f t="shared" ca="1" si="22"/>
        <v>4.95</v>
      </c>
      <c r="L83" s="177">
        <f t="shared" ca="1" si="23"/>
        <v>0</v>
      </c>
      <c r="M83" s="178">
        <f t="shared" ca="1" si="24"/>
        <v>652.33000000000004</v>
      </c>
      <c r="N83" s="176">
        <f t="shared" ca="1" si="25"/>
        <v>489.64249382981006</v>
      </c>
      <c r="O83" s="177">
        <f t="shared" ca="1" si="26"/>
        <v>157.72758205202888</v>
      </c>
      <c r="P83" s="177">
        <f t="shared" ca="1" si="27"/>
        <v>4.9499241181610536</v>
      </c>
      <c r="Q83" s="177">
        <f t="shared" ca="1" si="28"/>
        <v>0</v>
      </c>
      <c r="R83" s="178">
        <f t="shared" ca="1" si="29"/>
        <v>652.32000000000005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652.32000000000005</v>
      </c>
      <c r="I84" s="180">
        <f t="shared" ca="1" si="20"/>
        <v>489.65</v>
      </c>
      <c r="J84" s="177">
        <f t="shared" ca="1" si="21"/>
        <v>157.72999999999999</v>
      </c>
      <c r="K84" s="177">
        <f t="shared" ca="1" si="22"/>
        <v>4.95</v>
      </c>
      <c r="L84" s="177">
        <f t="shared" ca="1" si="23"/>
        <v>0</v>
      </c>
      <c r="M84" s="178">
        <f t="shared" ca="1" si="24"/>
        <v>652.33000000000004</v>
      </c>
      <c r="N84" s="176">
        <f t="shared" ca="1" si="25"/>
        <v>489.64249382981006</v>
      </c>
      <c r="O84" s="177">
        <f t="shared" ca="1" si="26"/>
        <v>157.72758205202888</v>
      </c>
      <c r="P84" s="177">
        <f t="shared" ca="1" si="27"/>
        <v>4.9499241181610536</v>
      </c>
      <c r="Q84" s="177">
        <f t="shared" ca="1" si="28"/>
        <v>0</v>
      </c>
      <c r="R84" s="178">
        <f t="shared" ca="1" si="29"/>
        <v>652.32000000000005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614.69000000000005</v>
      </c>
      <c r="I85" s="180">
        <f t="shared" ca="1" si="20"/>
        <v>489.64</v>
      </c>
      <c r="J85" s="177">
        <f t="shared" ca="1" si="21"/>
        <v>120.1</v>
      </c>
      <c r="K85" s="177">
        <f t="shared" ca="1" si="22"/>
        <v>4.95</v>
      </c>
      <c r="L85" s="177">
        <f t="shared" ca="1" si="23"/>
        <v>0</v>
      </c>
      <c r="M85" s="178">
        <f t="shared" ca="1" si="24"/>
        <v>614.69000000000005</v>
      </c>
      <c r="N85" s="176">
        <f t="shared" ca="1" si="25"/>
        <v>489.64</v>
      </c>
      <c r="O85" s="177">
        <f t="shared" ca="1" si="26"/>
        <v>120.1</v>
      </c>
      <c r="P85" s="177">
        <f t="shared" ca="1" si="27"/>
        <v>4.95</v>
      </c>
      <c r="Q85" s="177">
        <f t="shared" ca="1" si="28"/>
        <v>0</v>
      </c>
      <c r="R85" s="178">
        <f t="shared" ca="1" si="29"/>
        <v>614.69000000000005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574.34</v>
      </c>
      <c r="I86" s="180">
        <f t="shared" ca="1" si="20"/>
        <v>489.64</v>
      </c>
      <c r="J86" s="177">
        <f t="shared" ca="1" si="21"/>
        <v>79.75</v>
      </c>
      <c r="K86" s="177">
        <f t="shared" ca="1" si="22"/>
        <v>4.95</v>
      </c>
      <c r="L86" s="177">
        <f t="shared" ca="1" si="23"/>
        <v>0</v>
      </c>
      <c r="M86" s="178">
        <f t="shared" ca="1" si="24"/>
        <v>574.34</v>
      </c>
      <c r="N86" s="176">
        <f t="shared" ca="1" si="25"/>
        <v>489.64</v>
      </c>
      <c r="O86" s="177">
        <f t="shared" ca="1" si="26"/>
        <v>79.75</v>
      </c>
      <c r="P86" s="177">
        <f t="shared" ca="1" si="27"/>
        <v>4.95</v>
      </c>
      <c r="Q86" s="177">
        <f t="shared" ca="1" si="28"/>
        <v>0</v>
      </c>
      <c r="R86" s="178">
        <f t="shared" ca="1" si="29"/>
        <v>574.34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625.33000000000004</v>
      </c>
      <c r="I87" s="180">
        <f t="shared" ca="1" si="20"/>
        <v>483.02</v>
      </c>
      <c r="J87" s="177">
        <f t="shared" ca="1" si="21"/>
        <v>137.43</v>
      </c>
      <c r="K87" s="177">
        <f t="shared" ca="1" si="22"/>
        <v>4.88</v>
      </c>
      <c r="L87" s="177">
        <f t="shared" ca="1" si="23"/>
        <v>0</v>
      </c>
      <c r="M87" s="178">
        <f t="shared" ca="1" si="24"/>
        <v>625.33000000000004</v>
      </c>
      <c r="N87" s="176">
        <f t="shared" ca="1" si="25"/>
        <v>483.02</v>
      </c>
      <c r="O87" s="177">
        <f t="shared" ca="1" si="26"/>
        <v>137.43</v>
      </c>
      <c r="P87" s="177">
        <f t="shared" ca="1" si="27"/>
        <v>4.88</v>
      </c>
      <c r="Q87" s="177">
        <f t="shared" ca="1" si="28"/>
        <v>0</v>
      </c>
      <c r="R87" s="178">
        <f t="shared" ca="1" si="29"/>
        <v>625.33000000000004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614.69000000000005</v>
      </c>
      <c r="I88" s="180">
        <f t="shared" ca="1" si="20"/>
        <v>489.64</v>
      </c>
      <c r="J88" s="177">
        <f t="shared" ca="1" si="21"/>
        <v>120.1</v>
      </c>
      <c r="K88" s="177">
        <f t="shared" ca="1" si="22"/>
        <v>4.95</v>
      </c>
      <c r="L88" s="177">
        <f t="shared" ca="1" si="23"/>
        <v>0</v>
      </c>
      <c r="M88" s="178">
        <f t="shared" ca="1" si="24"/>
        <v>614.69000000000005</v>
      </c>
      <c r="N88" s="176">
        <f t="shared" ca="1" si="25"/>
        <v>489.64</v>
      </c>
      <c r="O88" s="177">
        <f t="shared" ca="1" si="26"/>
        <v>120.1</v>
      </c>
      <c r="P88" s="177">
        <f t="shared" ca="1" si="27"/>
        <v>4.95</v>
      </c>
      <c r="Q88" s="177">
        <f t="shared" ca="1" si="28"/>
        <v>0</v>
      </c>
      <c r="R88" s="178">
        <f t="shared" ca="1" si="29"/>
        <v>614.69000000000005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518.44000000000005</v>
      </c>
      <c r="I89" s="180">
        <f t="shared" ca="1" si="20"/>
        <v>480</v>
      </c>
      <c r="J89" s="177">
        <f t="shared" ca="1" si="21"/>
        <v>33.29</v>
      </c>
      <c r="K89" s="177">
        <f t="shared" ca="1" si="22"/>
        <v>5.15</v>
      </c>
      <c r="L89" s="177">
        <f t="shared" ca="1" si="23"/>
        <v>0</v>
      </c>
      <c r="M89" s="178">
        <f t="shared" ca="1" si="24"/>
        <v>518.43999999999994</v>
      </c>
      <c r="N89" s="176">
        <f t="shared" ca="1" si="25"/>
        <v>480.00000000000011</v>
      </c>
      <c r="O89" s="177">
        <f t="shared" ca="1" si="26"/>
        <v>33.290000000000006</v>
      </c>
      <c r="P89" s="177">
        <f t="shared" ca="1" si="27"/>
        <v>5.1500000000000012</v>
      </c>
      <c r="Q89" s="177">
        <f t="shared" ca="1" si="28"/>
        <v>0</v>
      </c>
      <c r="R89" s="178">
        <f t="shared" ca="1" si="29"/>
        <v>518.44000000000005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485.35</v>
      </c>
      <c r="I90" s="180">
        <f t="shared" ca="1" si="20"/>
        <v>461.19</v>
      </c>
      <c r="J90" s="177">
        <f t="shared" ca="1" si="21"/>
        <v>19.22</v>
      </c>
      <c r="K90" s="177">
        <f t="shared" ca="1" si="22"/>
        <v>4.95</v>
      </c>
      <c r="L90" s="177">
        <f t="shared" ca="1" si="23"/>
        <v>0</v>
      </c>
      <c r="M90" s="178">
        <f t="shared" ca="1" si="24"/>
        <v>485.35999999999996</v>
      </c>
      <c r="N90" s="176">
        <f t="shared" ca="1" si="25"/>
        <v>461.1804979808802</v>
      </c>
      <c r="O90" s="177">
        <f t="shared" ca="1" si="26"/>
        <v>19.219604005274437</v>
      </c>
      <c r="P90" s="177">
        <f t="shared" ca="1" si="27"/>
        <v>4.9498980138453943</v>
      </c>
      <c r="Q90" s="177">
        <f t="shared" ca="1" si="28"/>
        <v>0</v>
      </c>
      <c r="R90" s="178">
        <f t="shared" ca="1" si="29"/>
        <v>485.35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502.64</v>
      </c>
      <c r="I91" s="180">
        <f t="shared" ca="1" si="20"/>
        <v>413.14</v>
      </c>
      <c r="J91" s="177">
        <f t="shared" ca="1" si="21"/>
        <v>84.55</v>
      </c>
      <c r="K91" s="177">
        <f t="shared" ca="1" si="22"/>
        <v>4.95</v>
      </c>
      <c r="L91" s="177">
        <f t="shared" ca="1" si="23"/>
        <v>0</v>
      </c>
      <c r="M91" s="178">
        <f t="shared" ca="1" si="24"/>
        <v>502.64</v>
      </c>
      <c r="N91" s="176">
        <f t="shared" ca="1" si="25"/>
        <v>413.14</v>
      </c>
      <c r="O91" s="177">
        <f t="shared" ca="1" si="26"/>
        <v>84.55</v>
      </c>
      <c r="P91" s="177">
        <f t="shared" ca="1" si="27"/>
        <v>4.95</v>
      </c>
      <c r="Q91" s="177">
        <f t="shared" ca="1" si="28"/>
        <v>0</v>
      </c>
      <c r="R91" s="178">
        <f t="shared" ca="1" si="29"/>
        <v>502.64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454.6</v>
      </c>
      <c r="I92" s="180">
        <f t="shared" ca="1" si="20"/>
        <v>365.1</v>
      </c>
      <c r="J92" s="177">
        <f t="shared" ca="1" si="21"/>
        <v>84.55</v>
      </c>
      <c r="K92" s="177">
        <f t="shared" ca="1" si="22"/>
        <v>4.95</v>
      </c>
      <c r="L92" s="177">
        <f t="shared" ca="1" si="23"/>
        <v>0</v>
      </c>
      <c r="M92" s="178">
        <f t="shared" ca="1" si="24"/>
        <v>454.6</v>
      </c>
      <c r="N92" s="176">
        <f t="shared" ca="1" si="25"/>
        <v>365.1</v>
      </c>
      <c r="O92" s="177">
        <f t="shared" ca="1" si="26"/>
        <v>84.55</v>
      </c>
      <c r="P92" s="177">
        <f t="shared" ca="1" si="27"/>
        <v>4.95</v>
      </c>
      <c r="Q92" s="177">
        <f t="shared" ca="1" si="28"/>
        <v>0</v>
      </c>
      <c r="R92" s="178">
        <f t="shared" ca="1" si="29"/>
        <v>454.6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406.56</v>
      </c>
      <c r="I93" s="180">
        <f t="shared" ca="1" si="20"/>
        <v>317.06</v>
      </c>
      <c r="J93" s="177">
        <f t="shared" ca="1" si="21"/>
        <v>84.55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406.56</v>
      </c>
      <c r="N93" s="176">
        <f t="shared" ca="1" si="25"/>
        <v>317.06</v>
      </c>
      <c r="O93" s="177">
        <f t="shared" ca="1" si="26"/>
        <v>84.55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406.56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361</v>
      </c>
      <c r="I94" s="180">
        <f t="shared" ca="1" si="20"/>
        <v>270.88</v>
      </c>
      <c r="J94" s="177">
        <f t="shared" ca="1" si="21"/>
        <v>85.13</v>
      </c>
      <c r="K94" s="177">
        <f t="shared" ca="1" si="22"/>
        <v>4.9800000000000004</v>
      </c>
      <c r="L94" s="177">
        <f t="shared" ca="1" si="23"/>
        <v>0</v>
      </c>
      <c r="M94" s="178">
        <f t="shared" ca="1" si="24"/>
        <v>360.99</v>
      </c>
      <c r="N94" s="176">
        <f t="shared" ca="1" si="25"/>
        <v>270.88750380896977</v>
      </c>
      <c r="O94" s="177">
        <f t="shared" ca="1" si="26"/>
        <v>85.132358237070278</v>
      </c>
      <c r="P94" s="177">
        <f t="shared" ca="1" si="27"/>
        <v>4.980137953959944</v>
      </c>
      <c r="Q94" s="177">
        <f t="shared" ca="1" si="28"/>
        <v>0</v>
      </c>
      <c r="R94" s="178">
        <f t="shared" ca="1" si="29"/>
        <v>361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361</v>
      </c>
      <c r="I95" s="180">
        <f t="shared" ca="1" si="20"/>
        <v>270.88</v>
      </c>
      <c r="J95" s="177">
        <f t="shared" ca="1" si="21"/>
        <v>85.13</v>
      </c>
      <c r="K95" s="177">
        <f t="shared" ca="1" si="22"/>
        <v>4.9800000000000004</v>
      </c>
      <c r="L95" s="177">
        <f t="shared" ca="1" si="23"/>
        <v>0</v>
      </c>
      <c r="M95" s="178">
        <f t="shared" ca="1" si="24"/>
        <v>360.99</v>
      </c>
      <c r="N95" s="176">
        <f t="shared" ca="1" si="25"/>
        <v>270.88750380896977</v>
      </c>
      <c r="O95" s="177">
        <f t="shared" ca="1" si="26"/>
        <v>85.132358237070278</v>
      </c>
      <c r="P95" s="177">
        <f t="shared" ca="1" si="27"/>
        <v>4.980137953959944</v>
      </c>
      <c r="Q95" s="177">
        <f t="shared" ca="1" si="28"/>
        <v>0</v>
      </c>
      <c r="R95" s="178">
        <f t="shared" ca="1" si="29"/>
        <v>361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361</v>
      </c>
      <c r="I96" s="180">
        <f t="shared" ca="1" si="20"/>
        <v>270.88</v>
      </c>
      <c r="J96" s="177">
        <f t="shared" ca="1" si="21"/>
        <v>85.13</v>
      </c>
      <c r="K96" s="177">
        <f t="shared" ca="1" si="22"/>
        <v>4.9800000000000004</v>
      </c>
      <c r="L96" s="177">
        <f t="shared" ca="1" si="23"/>
        <v>0</v>
      </c>
      <c r="M96" s="178">
        <f t="shared" ca="1" si="24"/>
        <v>360.99</v>
      </c>
      <c r="N96" s="176">
        <f t="shared" ca="1" si="25"/>
        <v>270.88750380896977</v>
      </c>
      <c r="O96" s="177">
        <f t="shared" ca="1" si="26"/>
        <v>85.132358237070278</v>
      </c>
      <c r="P96" s="177">
        <f t="shared" ca="1" si="27"/>
        <v>4.980137953959944</v>
      </c>
      <c r="Q96" s="177">
        <f t="shared" ca="1" si="28"/>
        <v>0</v>
      </c>
      <c r="R96" s="178">
        <f t="shared" ca="1" si="29"/>
        <v>361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361</v>
      </c>
      <c r="I97" s="180">
        <f t="shared" ca="1" si="20"/>
        <v>270.88</v>
      </c>
      <c r="J97" s="177">
        <f t="shared" ca="1" si="21"/>
        <v>85.13</v>
      </c>
      <c r="K97" s="177">
        <f t="shared" ca="1" si="22"/>
        <v>4.9800000000000004</v>
      </c>
      <c r="L97" s="177">
        <f t="shared" ca="1" si="23"/>
        <v>0</v>
      </c>
      <c r="M97" s="178">
        <f t="shared" ca="1" si="24"/>
        <v>360.99</v>
      </c>
      <c r="N97" s="176">
        <f t="shared" ca="1" si="25"/>
        <v>270.88750380896977</v>
      </c>
      <c r="O97" s="177">
        <f t="shared" ca="1" si="26"/>
        <v>85.132358237070278</v>
      </c>
      <c r="P97" s="177">
        <f t="shared" ca="1" si="27"/>
        <v>4.980137953959944</v>
      </c>
      <c r="Q97" s="177">
        <f t="shared" ca="1" si="28"/>
        <v>0</v>
      </c>
      <c r="R97" s="178">
        <f t="shared" ca="1" si="29"/>
        <v>361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358.52</v>
      </c>
      <c r="I98" s="185">
        <f t="shared" ca="1" si="20"/>
        <v>269.02</v>
      </c>
      <c r="J98" s="182">
        <f t="shared" ca="1" si="21"/>
        <v>84.55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358.52</v>
      </c>
      <c r="N98" s="181">
        <f t="shared" ca="1" si="25"/>
        <v>269.02</v>
      </c>
      <c r="O98" s="182">
        <f t="shared" ca="1" si="26"/>
        <v>84.55</v>
      </c>
      <c r="P98" s="182">
        <f t="shared" ca="1" si="27"/>
        <v>4.95</v>
      </c>
      <c r="Q98" s="182">
        <f t="shared" ca="1" si="28"/>
        <v>0</v>
      </c>
      <c r="R98" s="183">
        <f t="shared" ca="1" si="29"/>
        <v>358.52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16.394309999999994</v>
      </c>
      <c r="C99" s="57">
        <f t="shared" ref="C99:R99" ca="1" si="30">SUM(C3:C98)/4000</f>
        <v>12.230155259999997</v>
      </c>
      <c r="D99" s="55">
        <f t="shared" ca="1" si="30"/>
        <v>3.9395526929999924</v>
      </c>
      <c r="E99" s="55">
        <f t="shared" ca="1" si="30"/>
        <v>0.22460204700000003</v>
      </c>
      <c r="F99" s="56">
        <f t="shared" ca="1" si="30"/>
        <v>0</v>
      </c>
      <c r="G99" s="60">
        <f t="shared" ca="1" si="30"/>
        <v>0</v>
      </c>
      <c r="H99" s="60">
        <f t="shared" ca="1" si="30"/>
        <v>11.489037499999993</v>
      </c>
      <c r="I99" s="168">
        <f t="shared" ca="1" si="30"/>
        <v>8.73086249999999</v>
      </c>
      <c r="J99" s="55">
        <f t="shared" ca="1" si="30"/>
        <v>2.6116399999999973</v>
      </c>
      <c r="K99" s="55">
        <f t="shared" ca="1" si="30"/>
        <v>0.1465000000000001</v>
      </c>
      <c r="L99" s="55">
        <f t="shared" ca="1" si="30"/>
        <v>0</v>
      </c>
      <c r="M99" s="56">
        <f t="shared" ca="1" si="30"/>
        <v>11.489002500000003</v>
      </c>
      <c r="N99" s="57">
        <f t="shared" ca="1" si="30"/>
        <v>8.7308886948797166</v>
      </c>
      <c r="O99" s="55">
        <f t="shared" ca="1" si="30"/>
        <v>2.6116481887946099</v>
      </c>
      <c r="P99" s="55">
        <f t="shared" ca="1" si="30"/>
        <v>0.14650061632566733</v>
      </c>
      <c r="Q99" s="55">
        <f t="shared" ca="1" si="30"/>
        <v>0</v>
      </c>
      <c r="R99" s="56">
        <f t="shared" ca="1" si="30"/>
        <v>11.489037499999993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1.444710913345304E-4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-1.1935425358249319E-3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3.8210140500929413E-3</v>
      </c>
      <c r="X3" s="25">
        <f>BRPL_EOD!X3-BRPL_ISGS_exbus!X3</f>
        <v>3.8176558417291062E-3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1.444710913345304E-4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-1.1935425358249319E-3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1.444710913345304E-4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-1.1935425358249319E-3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1.444710913345304E-4</v>
      </c>
      <c r="M6" s="25">
        <f>BRPL_EOD!M6-BRPL_ISGS_exbus!M6</f>
        <v>0</v>
      </c>
      <c r="N6" s="25">
        <f>BRPL_EOD!N6-BRPL_ISGS_exbus!N6</f>
        <v>-3.0114691425460194E-3</v>
      </c>
      <c r="O6" s="25">
        <f>BRPL_EOD!O6-BRPL_ISGS_exbus!O6</f>
        <v>0</v>
      </c>
      <c r="P6" s="25">
        <f>BRPL_EOD!P6-BRPL_ISGS_exbus!P6</f>
        <v>-1.1935425358249319E-3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1.444710913345304E-4</v>
      </c>
      <c r="M7" s="25">
        <f>BRPL_EOD!M7-BRPL_ISGS_exbus!M7</f>
        <v>0</v>
      </c>
      <c r="N7" s="25">
        <f>BRPL_EOD!N7-BRPL_ISGS_exbus!N7</f>
        <v>-3.0114691425460194E-3</v>
      </c>
      <c r="O7" s="25">
        <f>BRPL_EOD!O7-BRPL_ISGS_exbus!O7</f>
        <v>0</v>
      </c>
      <c r="P7" s="25">
        <f>BRPL_EOD!P7-BRPL_ISGS_exbus!P7</f>
        <v>-1.1935425358249319E-3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1.444710913345304E-4</v>
      </c>
      <c r="M8" s="25">
        <f>BRPL_EOD!M8-BRPL_ISGS_exbus!M8</f>
        <v>0</v>
      </c>
      <c r="N8" s="25">
        <f>BRPL_EOD!N8-BRPL_ISGS_exbus!N8</f>
        <v>-3.0114691425460194E-3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1.444710913345304E-4</v>
      </c>
      <c r="M9" s="25">
        <f>BRPL_EOD!M9-BRPL_ISGS_exbus!M9</f>
        <v>0</v>
      </c>
      <c r="N9" s="25">
        <f>BRPL_EOD!N9-BRPL_ISGS_exbus!N9</f>
        <v>-3.0114691425460194E-3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1.444710913345304E-4</v>
      </c>
      <c r="M10" s="25">
        <f>BRPL_EOD!M10-BRPL_ISGS_exbus!M10</f>
        <v>0</v>
      </c>
      <c r="N10" s="25">
        <f>BRPL_EOD!N10-BRPL_ISGS_exbus!N10</f>
        <v>-3.0114691425460194E-3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1.444710913345304E-4</v>
      </c>
      <c r="M11" s="25">
        <f>BRPL_EOD!M11-BRPL_ISGS_exbus!M11</f>
        <v>0</v>
      </c>
      <c r="N11" s="25">
        <f>BRPL_EOD!N11-BRPL_ISGS_exbus!N11</f>
        <v>-3.0114691425460194E-3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1.444710913345304E-4</v>
      </c>
      <c r="M12" s="25">
        <f>BRPL_EOD!M12-BRPL_ISGS_exbus!M12</f>
        <v>0</v>
      </c>
      <c r="N12" s="25">
        <f>BRPL_EOD!N12-BRPL_ISGS_exbus!N12</f>
        <v>-3.0114691425460194E-3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1.444710913345304E-4</v>
      </c>
      <c r="M13" s="25">
        <f>BRPL_EOD!M13-BRPL_ISGS_exbus!M13</f>
        <v>0</v>
      </c>
      <c r="N13" s="25">
        <f>BRPL_EOD!N13-BRPL_ISGS_exbus!N13</f>
        <v>-3.0114691425460194E-3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1.444710913345304E-4</v>
      </c>
      <c r="M14" s="25">
        <f>BRPL_EOD!M14-BRPL_ISGS_exbus!M14</f>
        <v>0</v>
      </c>
      <c r="N14" s="25">
        <f>BRPL_EOD!N14-BRPL_ISGS_exbus!N14</f>
        <v>-3.0114691425460194E-3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1.444710913345304E-4</v>
      </c>
      <c r="M15" s="25">
        <f>BRPL_EOD!M15-BRPL_ISGS_exbus!M15</f>
        <v>0</v>
      </c>
      <c r="N15" s="25">
        <f>BRPL_EOD!N15-BRPL_ISGS_exbus!N15</f>
        <v>-3.0114691425460194E-3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1.444710913345304E-4</v>
      </c>
      <c r="M16" s="25">
        <f>BRPL_EOD!M16-BRPL_ISGS_exbus!M16</f>
        <v>0</v>
      </c>
      <c r="N16" s="25">
        <f>BRPL_EOD!N16-BRPL_ISGS_exbus!N16</f>
        <v>-3.0114691425460194E-3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1.444710913345304E-4</v>
      </c>
      <c r="M17" s="25">
        <f>BRPL_EOD!M17-BRPL_ISGS_exbus!M17</f>
        <v>0</v>
      </c>
      <c r="N17" s="25">
        <f>BRPL_EOD!N17-BRPL_ISGS_exbus!N17</f>
        <v>-3.0114691425460194E-3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1.444710913345304E-4</v>
      </c>
      <c r="M18" s="25">
        <f>BRPL_EOD!M18-BRPL_ISGS_exbus!M18</f>
        <v>0</v>
      </c>
      <c r="N18" s="25">
        <f>BRPL_EOD!N18-BRPL_ISGS_exbus!N18</f>
        <v>-3.0114691425460194E-3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1.444710913345304E-4</v>
      </c>
      <c r="M19" s="25">
        <f>BRPL_EOD!M19-BRPL_ISGS_exbus!M19</f>
        <v>0</v>
      </c>
      <c r="N19" s="25">
        <f>BRPL_EOD!N19-BRPL_ISGS_exbus!N19</f>
        <v>-3.0114691425460194E-3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1.444710913345304E-4</v>
      </c>
      <c r="M20" s="25">
        <f>BRPL_EOD!M20-BRPL_ISGS_exbus!M20</f>
        <v>0</v>
      </c>
      <c r="N20" s="25">
        <f>BRPL_EOD!N20-BRPL_ISGS_exbus!N20</f>
        <v>-3.0114691425460194E-3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1.444710913345304E-4</v>
      </c>
      <c r="M21" s="25">
        <f>BRPL_EOD!M21-BRPL_ISGS_exbus!M21</f>
        <v>0</v>
      </c>
      <c r="N21" s="25">
        <f>BRPL_EOD!N21-BRPL_ISGS_exbus!N21</f>
        <v>-3.0114691425460194E-3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1.444710913345304E-4</v>
      </c>
      <c r="M22" s="25">
        <f>BRPL_EOD!M22-BRPL_ISGS_exbus!M22</f>
        <v>0</v>
      </c>
      <c r="N22" s="25">
        <f>BRPL_EOD!N22-BRPL_ISGS_exbus!N22</f>
        <v>-3.0114691425460194E-3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1.444710913345304E-4</v>
      </c>
      <c r="M23" s="25">
        <f>BRPL_EOD!M23-BRPL_ISGS_exbus!M23</f>
        <v>0</v>
      </c>
      <c r="N23" s="25">
        <f>BRPL_EOD!N23-BRPL_ISGS_exbus!N23</f>
        <v>-3.0114691425460194E-3</v>
      </c>
      <c r="O23" s="25">
        <f>BRPL_EOD!O23-BRPL_ISGS_exbus!O23</f>
        <v>0</v>
      </c>
      <c r="P23" s="25">
        <f>BRPL_EOD!P23-BRPL_ISGS_exbus!P23</f>
        <v>-1.1935425358249319E-3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2.966657281902485E-3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1.444710913345304E-4</v>
      </c>
      <c r="M24" s="25">
        <f>BRPL_EOD!M24-BRPL_ISGS_exbus!M24</f>
        <v>0</v>
      </c>
      <c r="N24" s="25">
        <f>BRPL_EOD!N24-BRPL_ISGS_exbus!N24</f>
        <v>-3.0114691425460194E-3</v>
      </c>
      <c r="O24" s="25">
        <f>BRPL_EOD!O24-BRPL_ISGS_exbus!O24</f>
        <v>0</v>
      </c>
      <c r="P24" s="25">
        <f>BRPL_EOD!P24-BRPL_ISGS_exbus!P24</f>
        <v>-1.1935425358249319E-3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1.444710913345304E-4</v>
      </c>
      <c r="M25" s="25">
        <f>BRPL_EOD!M25-BRPL_ISGS_exbus!M25</f>
        <v>0</v>
      </c>
      <c r="N25" s="25">
        <f>BRPL_EOD!N25-BRPL_ISGS_exbus!N25</f>
        <v>-3.0114691425460194E-3</v>
      </c>
      <c r="O25" s="25">
        <f>BRPL_EOD!O25-BRPL_ISGS_exbus!O25</f>
        <v>0</v>
      </c>
      <c r="P25" s="25">
        <f>BRPL_EOD!P25-BRPL_ISGS_exbus!P25</f>
        <v>-1.1935425358249319E-3</v>
      </c>
      <c r="Q25" s="25">
        <f>BRPL_EOD!Q25-BRPL_ISGS_exbus!Q25</f>
        <v>-3.6529680365298134E-3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1.444710913345304E-4</v>
      </c>
      <c r="M26" s="25">
        <f>BRPL_EOD!M26-BRPL_ISGS_exbus!M26</f>
        <v>0</v>
      </c>
      <c r="N26" s="25">
        <f>BRPL_EOD!N26-BRPL_ISGS_exbus!N26</f>
        <v>-3.0114691425460194E-3</v>
      </c>
      <c r="O26" s="25">
        <f>BRPL_EOD!O26-BRPL_ISGS_exbus!O26</f>
        <v>0</v>
      </c>
      <c r="P26" s="25">
        <f>BRPL_EOD!P26-BRPL_ISGS_exbus!P26</f>
        <v>-1.1935425358249319E-3</v>
      </c>
      <c r="Q26" s="25">
        <f>BRPL_EOD!Q26-BRPL_ISGS_exbus!Q26</f>
        <v>-3.6529680365298134E-3</v>
      </c>
      <c r="R26" s="25">
        <f>BRPL_EOD!R26-BRPL_ISGS_exbus!R26</f>
        <v>0</v>
      </c>
      <c r="S26" s="25">
        <f>BRPL_EOD!S26-BRPL_ISGS_exbus!S26</f>
        <v>3.6455245998823216E-3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6.9109638306485976E-3</v>
      </c>
      <c r="L27" s="25">
        <f>BRPL_EOD!L27-BRPL_ISGS_exbus!L27</f>
        <v>1.3324805457859412E-4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-1.1935425358249319E-3</v>
      </c>
      <c r="Q27" s="25">
        <f>BRPL_EOD!Q27-BRPL_ISGS_exbus!Q27</f>
        <v>3.0248155600265392E-3</v>
      </c>
      <c r="R27" s="25">
        <f>BRPL_EOD!R27-BRPL_ISGS_exbus!R27</f>
        <v>0</v>
      </c>
      <c r="S27" s="25">
        <f>BRPL_EOD!S27-BRPL_ISGS_exbus!S27</f>
        <v>-3.0191532258072584E-3</v>
      </c>
      <c r="T27" s="25">
        <f>BRPL_EOD!T27-BRPL_ISGS_exbus!T27</f>
        <v>0</v>
      </c>
      <c r="U27" s="25">
        <f>BRPL_EOD!U27-BRPL_ISGS_exbus!U27</f>
        <v>1.4833218797924985E-3</v>
      </c>
      <c r="V27" s="25">
        <f>BRPL_EOD!V27-BRPL_ISGS_exbus!V27</f>
        <v>-3.0825838103023528E-3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-2.3912470340192726E-4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-4.3920972644375667E-3</v>
      </c>
      <c r="R28" s="25">
        <f>BRPL_EOD!R28-BRPL_ISGS_exbus!R28</f>
        <v>5.0968109339386558E-3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1.4833218797924985E-3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4.3915866742025855E-3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6.9177134845972432E-3</v>
      </c>
      <c r="L29" s="25">
        <f>BRPL_EOD!L29-BRPL_ISGS_exbus!L29</f>
        <v>-1.9884681998583176E-4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-1.9758697628304844E-3</v>
      </c>
      <c r="Q29" s="25">
        <f>BRPL_EOD!Q29-BRPL_ISGS_exbus!Q29</f>
        <v>-4.3920972644375667E-3</v>
      </c>
      <c r="R29" s="25">
        <f>BRPL_EOD!R29-BRPL_ISGS_exbus!R29</f>
        <v>4.3918219461680508E-3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1.4833218797924985E-3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7.174860635927871E-3</v>
      </c>
      <c r="L30" s="25">
        <f>BRPL_EOD!L30-BRPL_ISGS_exbus!L30</f>
        <v>-1.7988536522395293E-4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-1.9758697628304844E-3</v>
      </c>
      <c r="Q30" s="25">
        <f>BRPL_EOD!Q30-BRPL_ISGS_exbus!Q30</f>
        <v>-4.3920972644375667E-3</v>
      </c>
      <c r="R30" s="25">
        <f>BRPL_EOD!R30-BRPL_ISGS_exbus!R30</f>
        <v>4.3912616593040354E-3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1.4833218797924985E-3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7.3924054690905905E-3</v>
      </c>
      <c r="L31" s="25">
        <f>BRPL_EOD!L31-BRPL_ISGS_exbus!L31</f>
        <v>-1.6423721140768066E-4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-1.9758697628304844E-3</v>
      </c>
      <c r="Q31" s="25">
        <f>BRPL_EOD!Q31-BRPL_ISGS_exbus!Q31</f>
        <v>-4.3920972644375667E-3</v>
      </c>
      <c r="R31" s="25">
        <f>BRPL_EOD!R31-BRPL_ISGS_exbus!R31</f>
        <v>4.3912616593040354E-3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1.4833218797924985E-3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-7.4600441837446851E-3</v>
      </c>
      <c r="L32" s="25">
        <f>BRPL_EOD!L32-BRPL_ISGS_exbus!L32</f>
        <v>-1.4427971493979896E-4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-1.9758697628304844E-3</v>
      </c>
      <c r="Q32" s="25">
        <f>BRPL_EOD!Q32-BRPL_ISGS_exbus!Q32</f>
        <v>-4.3920972644375667E-3</v>
      </c>
      <c r="R32" s="25">
        <f>BRPL_EOD!R32-BRPL_ISGS_exbus!R32</f>
        <v>4.3912616593040354E-3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1.4833218797924985E-3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-7.4600441837446851E-3</v>
      </c>
      <c r="L33" s="25">
        <f>BRPL_EOD!L33-BRPL_ISGS_exbus!L33</f>
        <v>-1.4427971493979896E-4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-1.9758697628304844E-3</v>
      </c>
      <c r="Q33" s="25">
        <f>BRPL_EOD!Q33-BRPL_ISGS_exbus!Q33</f>
        <v>-4.3920972644375667E-3</v>
      </c>
      <c r="R33" s="25">
        <f>BRPL_EOD!R33-BRPL_ISGS_exbus!R33</f>
        <v>4.3912616593040354E-3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1.4833218797924985E-3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-7.4600441837446851E-3</v>
      </c>
      <c r="L34" s="25">
        <f>BRPL_EOD!L34-BRPL_ISGS_exbus!L34</f>
        <v>-1.4427971493979896E-4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-1.9758697628304844E-3</v>
      </c>
      <c r="Q34" s="25">
        <f>BRPL_EOD!Q34-BRPL_ISGS_exbus!Q34</f>
        <v>-4.3920972644375667E-3</v>
      </c>
      <c r="R34" s="25">
        <f>BRPL_EOD!R34-BRPL_ISGS_exbus!R34</f>
        <v>4.3912616593040354E-3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1.4833218797924985E-3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-7.4600441837446851E-3</v>
      </c>
      <c r="L35" s="25">
        <f>BRPL_EOD!L35-BRPL_ISGS_exbus!L35</f>
        <v>-1.4427971493979896E-4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-1.9758697628304844E-3</v>
      </c>
      <c r="Q35" s="25">
        <f>BRPL_EOD!Q35-BRPL_ISGS_exbus!Q35</f>
        <v>-4.3920972644375667E-3</v>
      </c>
      <c r="R35" s="25">
        <f>BRPL_EOD!R35-BRPL_ISGS_exbus!R35</f>
        <v>4.3912616593040354E-3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1.4833218797924985E-3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-7.4600441837446851E-3</v>
      </c>
      <c r="L36" s="25">
        <f>BRPL_EOD!L36-BRPL_ISGS_exbus!L36</f>
        <v>-1.4427971493979896E-4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-1.9758697628304844E-3</v>
      </c>
      <c r="Q36" s="25">
        <f>BRPL_EOD!Q36-BRPL_ISGS_exbus!Q36</f>
        <v>-4.3920972644375667E-3</v>
      </c>
      <c r="R36" s="25">
        <f>BRPL_EOD!R36-BRPL_ISGS_exbus!R36</f>
        <v>4.3912616593040354E-3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1.4833218797924985E-3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-7.4600441837446851E-3</v>
      </c>
      <c r="L37" s="25">
        <f>BRPL_EOD!L37-BRPL_ISGS_exbus!L37</f>
        <v>-1.4427971493979896E-4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-1.9758697628304844E-3</v>
      </c>
      <c r="Q37" s="25">
        <f>BRPL_EOD!Q37-BRPL_ISGS_exbus!Q37</f>
        <v>-4.3920972644375667E-3</v>
      </c>
      <c r="R37" s="25">
        <f>BRPL_EOD!R37-BRPL_ISGS_exbus!R37</f>
        <v>4.3912616593040354E-3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1.4833218797924985E-3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-7.4600441837446851E-3</v>
      </c>
      <c r="L38" s="25">
        <f>BRPL_EOD!L38-BRPL_ISGS_exbus!L38</f>
        <v>-1.4427971493979896E-4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-1.9758697628304844E-3</v>
      </c>
      <c r="Q38" s="25">
        <f>BRPL_EOD!Q38-BRPL_ISGS_exbus!Q38</f>
        <v>-4.3920972644375667E-3</v>
      </c>
      <c r="R38" s="25">
        <f>BRPL_EOD!R38-BRPL_ISGS_exbus!R38</f>
        <v>4.3912616593040354E-3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1.4833218797924985E-3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-7.4600441837446851E-3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-1.9758697628304844E-3</v>
      </c>
      <c r="Q39" s="25">
        <f>BRPL_EOD!Q39-BRPL_ISGS_exbus!Q39</f>
        <v>-4.3920972644375667E-3</v>
      </c>
      <c r="R39" s="25">
        <f>BRPL_EOD!R39-BRPL_ISGS_exbus!R39</f>
        <v>4.3912616593040354E-3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1.4833218797924985E-3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-7.4600441837446851E-3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-1.9758697628304844E-3</v>
      </c>
      <c r="Q40" s="25">
        <f>BRPL_EOD!Q40-BRPL_ISGS_exbus!Q40</f>
        <v>-4.3920972644375667E-3</v>
      </c>
      <c r="R40" s="25">
        <f>BRPL_EOD!R40-BRPL_ISGS_exbus!R40</f>
        <v>4.3912616593040354E-3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1.4833218797924985E-3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-1.9758697628304844E-3</v>
      </c>
      <c r="Q41" s="25">
        <f>BRPL_EOD!Q41-BRPL_ISGS_exbus!Q41</f>
        <v>-4.3920972644375667E-3</v>
      </c>
      <c r="R41" s="25">
        <f>BRPL_EOD!R41-BRPL_ISGS_exbus!R41</f>
        <v>4.3912616593040354E-3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1.4833218797924985E-3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-7.384941176439952E-3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-1.9758697628304844E-3</v>
      </c>
      <c r="Q42" s="25">
        <f>BRPL_EOD!Q42-BRPL_ISGS_exbus!Q42</f>
        <v>-4.3920972644375667E-3</v>
      </c>
      <c r="R42" s="25">
        <f>BRPL_EOD!R42-BRPL_ISGS_exbus!R42</f>
        <v>4.3912616593040354E-3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1.4833218797924985E-3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-1.9758697628304844E-3</v>
      </c>
      <c r="Q43" s="25">
        <f>BRPL_EOD!Q43-BRPL_ISGS_exbus!Q43</f>
        <v>-4.3920972644375667E-3</v>
      </c>
      <c r="R43" s="25">
        <f>BRPL_EOD!R43-BRPL_ISGS_exbus!R43</f>
        <v>4.3912616593040354E-3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1.4833218797924985E-3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-1.9758697628304844E-3</v>
      </c>
      <c r="Q44" s="25">
        <f>BRPL_EOD!Q44-BRPL_ISGS_exbus!Q44</f>
        <v>-4.3920972644375667E-3</v>
      </c>
      <c r="R44" s="25">
        <f>BRPL_EOD!R44-BRPL_ISGS_exbus!R44</f>
        <v>4.3912616593040354E-3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1.4833218797924985E-3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-1.9758697628304844E-3</v>
      </c>
      <c r="Q45" s="25">
        <f>BRPL_EOD!Q45-BRPL_ISGS_exbus!Q45</f>
        <v>-4.3920972644375667E-3</v>
      </c>
      <c r="R45" s="25">
        <f>BRPL_EOD!R45-BRPL_ISGS_exbus!R45</f>
        <v>4.3912616593040354E-3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1.4833218797924985E-3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-1.9758697628304844E-3</v>
      </c>
      <c r="Q46" s="25">
        <f>BRPL_EOD!Q46-BRPL_ISGS_exbus!Q46</f>
        <v>-4.3920972644375667E-3</v>
      </c>
      <c r="R46" s="25">
        <f>BRPL_EOD!R46-BRPL_ISGS_exbus!R46</f>
        <v>4.3912616593040354E-3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1.4833218797924985E-3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7.7250799296280093E-3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-1.9758697628304844E-3</v>
      </c>
      <c r="Q47" s="25">
        <f>BRPL_EOD!Q47-BRPL_ISGS_exbus!Q47</f>
        <v>-4.3920972644375667E-3</v>
      </c>
      <c r="R47" s="25">
        <f>BRPL_EOD!R47-BRPL_ISGS_exbus!R47</f>
        <v>4.3912616593040354E-3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1.4833218797924985E-3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-1.9758697628304844E-3</v>
      </c>
      <c r="Q48" s="25">
        <f>BRPL_EOD!Q48-BRPL_ISGS_exbus!Q48</f>
        <v>-4.3920972644375667E-3</v>
      </c>
      <c r="R48" s="25">
        <f>BRPL_EOD!R48-BRPL_ISGS_exbus!R48</f>
        <v>4.3912616593040354E-3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1.4833218797924985E-3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-1.9758697628304844E-3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1.4833218797924985E-3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1.444710913345304E-4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-1.9758697628304844E-3</v>
      </c>
      <c r="Q50" s="25">
        <f>BRPL_EOD!Q50-BRPL_ISGS_exbus!Q50</f>
        <v>-3.4934497816596632E-3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1.4833218797924985E-3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1.444710913345304E-4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-1.9758697628304844E-3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1.4833218797924985E-3</v>
      </c>
      <c r="V51" s="25">
        <f>BRPL_EOD!V51-BRPL_ISGS_exbus!V51</f>
        <v>-5.0944822373395482E-3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1.444710913345304E-4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-1.9758697628304844E-3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1.4833218797924985E-3</v>
      </c>
      <c r="V52" s="25">
        <f>BRPL_EOD!V52-BRPL_ISGS_exbus!V52</f>
        <v>-5.0944822373395482E-3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1.444710913345304E-4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-1.9758697628304844E-3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1.4833218797924985E-3</v>
      </c>
      <c r="V53" s="25">
        <f>BRPL_EOD!V53-BRPL_ISGS_exbus!V53</f>
        <v>-5.0944822373395482E-3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1.444710913345304E-4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-1.9758697628304844E-3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1.4833218797924985E-3</v>
      </c>
      <c r="V54" s="25">
        <f>BRPL_EOD!V54-BRPL_ISGS_exbus!V54</f>
        <v>-5.0944822373395482E-3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1.444710913345304E-4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-1.9758697628304844E-3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1.4833218797924985E-3</v>
      </c>
      <c r="V55" s="25">
        <f>BRPL_EOD!V55-BRPL_ISGS_exbus!V55</f>
        <v>-5.0944822373395482E-3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1.444710913345304E-4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-1.9758697628304844E-3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1.4833218797924985E-3</v>
      </c>
      <c r="V56" s="25">
        <f>BRPL_EOD!V56-BRPL_ISGS_exbus!V56</f>
        <v>-5.0944822373395482E-3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-1.9758697628304844E-3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1.4833218797924985E-3</v>
      </c>
      <c r="V57" s="25">
        <f>BRPL_EOD!V57-BRPL_ISGS_exbus!V57</f>
        <v>-3.7173281703775096E-3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-1.9758697628304844E-3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1.4833218797924985E-3</v>
      </c>
      <c r="V58" s="25">
        <f>BRPL_EOD!V58-BRPL_ISGS_exbus!V58</f>
        <v>-3.7173281703775096E-3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-1.9758697628304844E-3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1.4833218797924985E-3</v>
      </c>
      <c r="V59" s="25">
        <f>BRPL_EOD!V59-BRPL_ISGS_exbus!V59</f>
        <v>-3.7173281703775096E-3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-1.9758697628304844E-3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1.4833218797924985E-3</v>
      </c>
      <c r="V60" s="25">
        <f>BRPL_EOD!V60-BRPL_ISGS_exbus!V60</f>
        <v>-3.7173281703775096E-3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-1.9758697628304844E-3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1.4833218797924985E-3</v>
      </c>
      <c r="V61" s="25">
        <f>BRPL_EOD!V61-BRPL_ISGS_exbus!V61</f>
        <v>-3.7173281703775096E-3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-1.9758697628304844E-3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1.4833218797924985E-3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-1.9758697628304844E-3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1.4833218797924985E-3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-1.9758697628304844E-3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1.4833218797924985E-3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-1.9758697628304844E-3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1.4833218797924985E-3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-1.9758697628304844E-3</v>
      </c>
      <c r="Q66" s="25">
        <f>BRPL_EOD!Q66-BRPL_ISGS_exbus!Q66</f>
        <v>-5.8266129032258362E-3</v>
      </c>
      <c r="R66" s="25">
        <f>BRPL_EOD!R66-BRPL_ISGS_exbus!R66</f>
        <v>0</v>
      </c>
      <c r="S66" s="25">
        <f>BRPL_EOD!S66-BRPL_ISGS_exbus!S66</f>
        <v>-5.7848232848218828E-3</v>
      </c>
      <c r="T66" s="25">
        <f>BRPL_EOD!T66-BRPL_ISGS_exbus!T66</f>
        <v>0</v>
      </c>
      <c r="U66" s="25">
        <f>BRPL_EOD!U66-BRPL_ISGS_exbus!U66</f>
        <v>1.4833218797924985E-3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7.5224575572860886E-3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-1.9758697628304844E-3</v>
      </c>
      <c r="Q67" s="25">
        <f>BRPL_EOD!Q67-BRPL_ISGS_exbus!Q67</f>
        <v>0</v>
      </c>
      <c r="R67" s="25">
        <f>BRPL_EOD!R67-BRPL_ISGS_exbus!R67</f>
        <v>4.9485714285708582E-3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1.4833218797924985E-3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6.9177134845972432E-3</v>
      </c>
      <c r="L68" s="25">
        <f>BRPL_EOD!L68-BRPL_ISGS_exbus!L68</f>
        <v>-1.7328340529587649E-4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-1.9758697628304844E-3</v>
      </c>
      <c r="Q68" s="25">
        <f>BRPL_EOD!Q68-BRPL_ISGS_exbus!Q68</f>
        <v>-4.3920972644375667E-3</v>
      </c>
      <c r="R68" s="25">
        <f>BRPL_EOD!R68-BRPL_ISGS_exbus!R68</f>
        <v>4.3912616593040354E-3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1.4833218797924985E-3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6.9177134845972432E-3</v>
      </c>
      <c r="L69" s="25">
        <f>BRPL_EOD!L69-BRPL_ISGS_exbus!L69</f>
        <v>-1.6142811376518296E-4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-1.9758697628304844E-3</v>
      </c>
      <c r="Q69" s="25">
        <f>BRPL_EOD!Q69-BRPL_ISGS_exbus!Q69</f>
        <v>-4.3920972644375667E-3</v>
      </c>
      <c r="R69" s="25">
        <f>BRPL_EOD!R69-BRPL_ISGS_exbus!R69</f>
        <v>4.3912616593040354E-3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1.4833218797924985E-3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7.174860635927871E-3</v>
      </c>
      <c r="L70" s="25">
        <f>BRPL_EOD!L70-BRPL_ISGS_exbus!L70</f>
        <v>-1.5355183855803034E-4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-1.9758697628304844E-3</v>
      </c>
      <c r="Q70" s="25">
        <f>BRPL_EOD!Q70-BRPL_ISGS_exbus!Q70</f>
        <v>-4.3920972644375667E-3</v>
      </c>
      <c r="R70" s="25">
        <f>BRPL_EOD!R70-BRPL_ISGS_exbus!R70</f>
        <v>4.3912616593040354E-3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1.4833218797924985E-3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-7.3460123286395174E-3</v>
      </c>
      <c r="L71" s="25">
        <f>BRPL_EOD!L71-BRPL_ISGS_exbus!L71</f>
        <v>-1.4427971493979896E-4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-1.9758697628304844E-3</v>
      </c>
      <c r="Q71" s="25">
        <f>BRPL_EOD!Q71-BRPL_ISGS_exbus!Q71</f>
        <v>-4.3920972644375667E-3</v>
      </c>
      <c r="R71" s="25">
        <f>BRPL_EOD!R71-BRPL_ISGS_exbus!R71</f>
        <v>4.3912616593040354E-3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1.4833218797924985E-3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-7.4600629217798087E-3</v>
      </c>
      <c r="L72" s="25">
        <f>BRPL_EOD!L72-BRPL_ISGS_exbus!L72</f>
        <v>-1.4427971493979896E-4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-1.9758697628304844E-3</v>
      </c>
      <c r="Q72" s="25">
        <f>BRPL_EOD!Q72-BRPL_ISGS_exbus!Q72</f>
        <v>-4.3920972644375667E-3</v>
      </c>
      <c r="R72" s="25">
        <f>BRPL_EOD!R72-BRPL_ISGS_exbus!R72</f>
        <v>4.3912616593040354E-3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1.4833218797924985E-3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-7.4600996936169395E-3</v>
      </c>
      <c r="L73" s="25">
        <f>BRPL_EOD!L73-BRPL_ISGS_exbus!L73</f>
        <v>-1.4427971493979896E-4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-1.9758697628304844E-3</v>
      </c>
      <c r="Q73" s="25">
        <f>BRPL_EOD!Q73-BRPL_ISGS_exbus!Q73</f>
        <v>-4.3920972644375667E-3</v>
      </c>
      <c r="R73" s="25">
        <f>BRPL_EOD!R73-BRPL_ISGS_exbus!R73</f>
        <v>4.3912616593040354E-3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1.4833218797924985E-3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-7.4600996936169395E-3</v>
      </c>
      <c r="L74" s="25">
        <f>BRPL_EOD!L74-BRPL_ISGS_exbus!L74</f>
        <v>-1.4427971493979896E-4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-1.9758697628304844E-3</v>
      </c>
      <c r="Q74" s="25">
        <f>BRPL_EOD!Q74-BRPL_ISGS_exbus!Q74</f>
        <v>-4.3920972644375667E-3</v>
      </c>
      <c r="R74" s="25">
        <f>BRPL_EOD!R74-BRPL_ISGS_exbus!R74</f>
        <v>4.3912616593040354E-3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1.4833218797924985E-3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-7.4600996936169395E-3</v>
      </c>
      <c r="L75" s="25">
        <f>BRPL_EOD!L75-BRPL_ISGS_exbus!L75</f>
        <v>-1.4427971493979896E-4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-1.9758697628304844E-3</v>
      </c>
      <c r="Q75" s="25">
        <f>BRPL_EOD!Q75-BRPL_ISGS_exbus!Q75</f>
        <v>-4.3920972644375667E-3</v>
      </c>
      <c r="R75" s="25">
        <f>BRPL_EOD!R75-BRPL_ISGS_exbus!R75</f>
        <v>4.3912616593040354E-3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-7.4600996936169395E-3</v>
      </c>
      <c r="L76" s="25">
        <f>BRPL_EOD!L76-BRPL_ISGS_exbus!L76</f>
        <v>-1.4427971493979896E-4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-1.9758697628304844E-3</v>
      </c>
      <c r="Q76" s="25">
        <f>BRPL_EOD!Q76-BRPL_ISGS_exbus!Q76</f>
        <v>-4.3920972644375667E-3</v>
      </c>
      <c r="R76" s="25">
        <f>BRPL_EOD!R76-BRPL_ISGS_exbus!R76</f>
        <v>4.3912616593040354E-3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-7.4600996936169395E-3</v>
      </c>
      <c r="L77" s="25">
        <f>BRPL_EOD!L77-BRPL_ISGS_exbus!L77</f>
        <v>-1.4427971493979896E-4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-1.9758697628304844E-3</v>
      </c>
      <c r="Q77" s="25">
        <f>BRPL_EOD!Q77-BRPL_ISGS_exbus!Q77</f>
        <v>-4.3920972644375667E-3</v>
      </c>
      <c r="R77" s="25">
        <f>BRPL_EOD!R77-BRPL_ISGS_exbus!R77</f>
        <v>4.3912616593040354E-3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-7.4600996936169395E-3</v>
      </c>
      <c r="L78" s="25">
        <f>BRPL_EOD!L78-BRPL_ISGS_exbus!L78</f>
        <v>-1.4427971493979896E-4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-1.9758697628304844E-3</v>
      </c>
      <c r="Q78" s="25">
        <f>BRPL_EOD!Q78-BRPL_ISGS_exbus!Q78</f>
        <v>-4.3920972644375667E-3</v>
      </c>
      <c r="R78" s="25">
        <f>BRPL_EOD!R78-BRPL_ISGS_exbus!R78</f>
        <v>4.3912616593040354E-3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-7.4600996936169395E-3</v>
      </c>
      <c r="L79" s="25">
        <f>BRPL_EOD!L79-BRPL_ISGS_exbus!L79</f>
        <v>-1.4427971493979896E-4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-1.9758697628304844E-3</v>
      </c>
      <c r="Q79" s="25">
        <f>BRPL_EOD!Q79-BRPL_ISGS_exbus!Q79</f>
        <v>-4.3920972644375667E-3</v>
      </c>
      <c r="R79" s="25">
        <f>BRPL_EOD!R79-BRPL_ISGS_exbus!R79</f>
        <v>4.3912616593040354E-3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-7.4600996936169395E-3</v>
      </c>
      <c r="L80" s="25">
        <f>BRPL_EOD!L80-BRPL_ISGS_exbus!L80</f>
        <v>-1.4427971493979896E-4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-1.9758697628304844E-3</v>
      </c>
      <c r="Q80" s="25">
        <f>BRPL_EOD!Q80-BRPL_ISGS_exbus!Q80</f>
        <v>-4.3920972644375667E-3</v>
      </c>
      <c r="R80" s="25">
        <f>BRPL_EOD!R80-BRPL_ISGS_exbus!R80</f>
        <v>4.3912616593040354E-3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-7.4600996936169395E-3</v>
      </c>
      <c r="L81" s="25">
        <f>BRPL_EOD!L81-BRPL_ISGS_exbus!L81</f>
        <v>-1.4427971493979896E-4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-1.9758697628304844E-3</v>
      </c>
      <c r="Q81" s="25">
        <f>BRPL_EOD!Q81-BRPL_ISGS_exbus!Q81</f>
        <v>-4.3920972644375667E-3</v>
      </c>
      <c r="R81" s="25">
        <f>BRPL_EOD!R81-BRPL_ISGS_exbus!R81</f>
        <v>4.3912616593040354E-3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1.4830837040378242E-3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-7.4600996936169395E-3</v>
      </c>
      <c r="L82" s="25">
        <f>BRPL_EOD!L82-BRPL_ISGS_exbus!L82</f>
        <v>-1.4427971493979896E-4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-1.9758697628304844E-3</v>
      </c>
      <c r="Q82" s="25">
        <f>BRPL_EOD!Q82-BRPL_ISGS_exbus!Q82</f>
        <v>-4.3920972644375667E-3</v>
      </c>
      <c r="R82" s="25">
        <f>BRPL_EOD!R82-BRPL_ISGS_exbus!R82</f>
        <v>4.3912616593040354E-3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1.4833489681009837E-3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7.506170189913064E-3</v>
      </c>
      <c r="L83" s="25">
        <f>BRPL_EOD!L83-BRPL_ISGS_exbus!L83</f>
        <v>-1.4427971493979896E-4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-1.9758697628304844E-3</v>
      </c>
      <c r="Q83" s="25">
        <f>BRPL_EOD!Q83-BRPL_ISGS_exbus!Q83</f>
        <v>-4.3920972644375667E-3</v>
      </c>
      <c r="R83" s="25">
        <f>BRPL_EOD!R83-BRPL_ISGS_exbus!R83</f>
        <v>4.3912616593040354E-3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7.506170189913064E-3</v>
      </c>
      <c r="L84" s="25">
        <f>BRPL_EOD!L84-BRPL_ISGS_exbus!L84</f>
        <v>-1.4427971493979896E-4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-1.9758697628304844E-3</v>
      </c>
      <c r="Q84" s="25">
        <f>BRPL_EOD!Q84-BRPL_ISGS_exbus!Q84</f>
        <v>-4.3920972644375667E-3</v>
      </c>
      <c r="R84" s="25">
        <f>BRPL_EOD!R84-BRPL_ISGS_exbus!R84</f>
        <v>4.3912616593040354E-3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1.4830966625893893E-3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-1.6714580569043846E-4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-1.9758697628304844E-3</v>
      </c>
      <c r="Q85" s="25">
        <f>BRPL_EOD!Q85-BRPL_ISGS_exbus!Q85</f>
        <v>-4.3920972644375667E-3</v>
      </c>
      <c r="R85" s="25">
        <f>BRPL_EOD!R85-BRPL_ISGS_exbus!R85</f>
        <v>4.3912616593040354E-3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-1.9736979656848064E-4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-1.9758697628304844E-3</v>
      </c>
      <c r="Q86" s="25">
        <f>BRPL_EOD!Q86-BRPL_ISGS_exbus!Q86</f>
        <v>-4.3920972644375667E-3</v>
      </c>
      <c r="R86" s="25">
        <f>BRPL_EOD!R86-BRPL_ISGS_exbus!R86</f>
        <v>4.3912616593040354E-3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-1.9758697628304844E-3</v>
      </c>
      <c r="Q87" s="25">
        <f>BRPL_EOD!Q87-BRPL_ISGS_exbus!Q87</f>
        <v>-4.3920972644375667E-3</v>
      </c>
      <c r="R87" s="25">
        <f>BRPL_EOD!R87-BRPL_ISGS_exbus!R87</f>
        <v>5.0968109339386558E-3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-1.9758697628304844E-3</v>
      </c>
      <c r="Q88" s="25">
        <f>BRPL_EOD!Q88-BRPL_ISGS_exbus!Q88</f>
        <v>-4.3920972644375667E-3</v>
      </c>
      <c r="R88" s="25">
        <f>BRPL_EOD!R88-BRPL_ISGS_exbus!R88</f>
        <v>5.0968109339386558E-3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-2.7100506146027215E-4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-1.9758697628304844E-3</v>
      </c>
      <c r="Q89" s="25">
        <f>BRPL_EOD!Q89-BRPL_ISGS_exbus!Q89</f>
        <v>-4.3920972644375667E-3</v>
      </c>
      <c r="R89" s="25">
        <f>BRPL_EOD!R89-BRPL_ISGS_exbus!R89</f>
        <v>5.0968109339386558E-3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9.5020191197932036E-3</v>
      </c>
      <c r="L90" s="25">
        <f>BRPL_EOD!L90-BRPL_ISGS_exbus!L90</f>
        <v>-2.7100506146027215E-4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-1.9758697628304844E-3</v>
      </c>
      <c r="Q90" s="25">
        <f>BRPL_EOD!Q90-BRPL_ISGS_exbus!Q90</f>
        <v>-4.3920972644375667E-3</v>
      </c>
      <c r="R90" s="25">
        <f>BRPL_EOD!R90-BRPL_ISGS_exbus!R90</f>
        <v>5.0968109339386558E-3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-1.9758697628304844E-3</v>
      </c>
      <c r="Q91" s="25">
        <f>BRPL_EOD!Q91-BRPL_ISGS_exbus!Q91</f>
        <v>-4.3920972644375667E-3</v>
      </c>
      <c r="R91" s="25">
        <f>BRPL_EOD!R91-BRPL_ISGS_exbus!R91</f>
        <v>5.0968109339386558E-3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-1.9758697628304844E-3</v>
      </c>
      <c r="Q92" s="25">
        <f>BRPL_EOD!Q92-BRPL_ISGS_exbus!Q92</f>
        <v>-4.3920972644375667E-3</v>
      </c>
      <c r="R92" s="25">
        <f>BRPL_EOD!R92-BRPL_ISGS_exbus!R92</f>
        <v>5.0968109339386558E-3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-1.9758697628304844E-3</v>
      </c>
      <c r="Q93" s="25">
        <f>BRPL_EOD!Q93-BRPL_ISGS_exbus!Q93</f>
        <v>-4.3920972644375667E-3</v>
      </c>
      <c r="R93" s="25">
        <f>BRPL_EOD!R93-BRPL_ISGS_exbus!R93</f>
        <v>5.0968109339386558E-3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-7.5038089697727628E-3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-1.9758697628304844E-3</v>
      </c>
      <c r="Q94" s="25">
        <f>BRPL_EOD!Q94-BRPL_ISGS_exbus!Q94</f>
        <v>-4.3920972644375667E-3</v>
      </c>
      <c r="R94" s="25">
        <f>BRPL_EOD!R94-BRPL_ISGS_exbus!R94</f>
        <v>5.0968109339386558E-3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-7.5038089697727628E-3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-1.9758697628304844E-3</v>
      </c>
      <c r="Q95" s="25">
        <f>BRPL_EOD!Q95-BRPL_ISGS_exbus!Q95</f>
        <v>-4.3920972644375667E-3</v>
      </c>
      <c r="R95" s="25">
        <f>BRPL_EOD!R95-BRPL_ISGS_exbus!R95</f>
        <v>5.0968109339386558E-3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-7.5038089697727628E-3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-1.9758697628304844E-3</v>
      </c>
      <c r="Q96" s="25">
        <f>BRPL_EOD!Q96-BRPL_ISGS_exbus!Q96</f>
        <v>-4.3920972644375667E-3</v>
      </c>
      <c r="R96" s="25">
        <f>BRPL_EOD!R96-BRPL_ISGS_exbus!R96</f>
        <v>5.0968109339386558E-3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-7.5038089697727628E-3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-1.9758697628304844E-3</v>
      </c>
      <c r="Q97" s="25">
        <f>BRPL_EOD!Q97-BRPL_ISGS_exbus!Q97</f>
        <v>-4.3920972644375667E-3</v>
      </c>
      <c r="R97" s="25">
        <f>BRPL_EOD!R97-BRPL_ISGS_exbus!R97</f>
        <v>5.0968109339386558E-3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-1.9758697628304844E-3</v>
      </c>
      <c r="Q98" s="25">
        <f>BRPL_EOD!Q98-BRPL_ISGS_exbus!Q98</f>
        <v>-4.3920972644375667E-3</v>
      </c>
      <c r="R98" s="25">
        <f>BRPL_EOD!R98-BRPL_ISGS_exbus!R98</f>
        <v>5.0968109339386558E-3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-2.6194879726659792E-5</v>
      </c>
      <c r="L99" s="25">
        <f>BRPL_EOD!L99-BRPL_ISGS_exbus!L99</f>
        <v>-1.4872632750351222E-7</v>
      </c>
      <c r="M99" s="25">
        <f>BRPL_EOD!M99-BRPL_ISGS_exbus!M99</f>
        <v>0</v>
      </c>
      <c r="N99" s="25">
        <f>BRPL_EOD!N99-BRPL_ISGS_exbus!N99</f>
        <v>-1.5810212998346174E-5</v>
      </c>
      <c r="O99" s="25">
        <f>BRPL_EOD!O99-BRPL_ISGS_exbus!O99</f>
        <v>0</v>
      </c>
      <c r="P99" s="25">
        <f>BRPL_EOD!P99-BRPL_ISGS_exbus!P99</f>
        <v>-3.7561577187372741E-5</v>
      </c>
      <c r="Q99" s="25">
        <f>BRPL_EOD!Q99-BRPL_ISGS_exbus!Q99</f>
        <v>-6.0497560237432468E-5</v>
      </c>
      <c r="R99" s="25">
        <f>BRPL_EOD!R99-BRPL_ISGS_exbus!R99</f>
        <v>6.0616719642414552E-5</v>
      </c>
      <c r="S99" s="25">
        <f>BRPL_EOD!S99-BRPL_ISGS_exbus!S99</f>
        <v>-1.2896129777117959E-6</v>
      </c>
      <c r="T99" s="25">
        <f>BRPL_EOD!T99-BRPL_ISGS_exbus!T99</f>
        <v>0</v>
      </c>
      <c r="U99" s="25">
        <f>BRPL_EOD!U99-BRPL_ISGS_exbus!U99</f>
        <v>1.9653909210992637E-5</v>
      </c>
      <c r="V99" s="25">
        <f>BRPL_EOD!V99-BRPL_ISGS_exbus!V99</f>
        <v>-1.3059029521589327E-5</v>
      </c>
      <c r="W99" s="25">
        <f>BRPL_EOD!W99-BRPL_ISGS_exbus!W99</f>
        <v>9.5525351251346535E-7</v>
      </c>
      <c r="X99" s="25">
        <f>BRPL_EOD!X99-BRPL_ISGS_exbus!X99</f>
        <v>2.0523106287750892E-6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16.18</v>
      </c>
      <c r="C3" s="194">
        <f>PPCL_NG!P3+PPCL_Spot!P3+GT_NG!P3+GT_Spot!P3+Bawana_NG!P3+Bawana_RLNG!P3+Bawana_Spot!P3</f>
        <v>16.209395276407992</v>
      </c>
      <c r="D3" s="195">
        <f t="shared" ref="D3:D66" si="0">B3-C3</f>
        <v>-2.9395276407992554E-2</v>
      </c>
      <c r="E3" s="194">
        <f>PPCL_NG!J3+PPCL_Spot!J3+GT_NG!J3+GT_Spot!J3+Bawana_NG!J3+Bawana_RLNG!J3+Bawana_Spot!J3</f>
        <v>8.86</v>
      </c>
      <c r="F3" s="194">
        <f>PPCL_NG!Q3+PPCL_Spot!Q3+GT_NG!Q3+GT_Spot!Q3+Bawana_NG!Q3+Bawana_RLNG!Q3+Bawana_Spot!Q3</f>
        <v>8.8760965481443019</v>
      </c>
      <c r="G3" s="195">
        <f t="shared" ref="G3:G66" si="1">E3-F3</f>
        <v>-1.6096548144302503E-2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1.9335063586815469</v>
      </c>
      <c r="M3" s="195">
        <f t="shared" ref="M3:M66" si="3">K3-L3</f>
        <v>-3.5063586815469172E-3</v>
      </c>
      <c r="N3" s="194">
        <f>PPCL_NG!M3+PPCL_Spot!M3+GT_NG!M3+GT_Spot!M3+Bawana_NG!M3+Bawana_RLNG!M3+Bawana_Spot!M3</f>
        <v>11.56</v>
      </c>
      <c r="O3" s="194">
        <f>PPCL_NG!T3+PPCL_Spot!T3+GT_NG!T3+GT_Spot!T3+Bawana_NG!T3+Bawana_RLNG!T3+Bawana_Spot!T3</f>
        <v>11.581001816766157</v>
      </c>
      <c r="P3" s="195">
        <f t="shared" ref="P3:P66" si="4">N3-O3</f>
        <v>-2.1001816766156978E-2</v>
      </c>
      <c r="Q3" s="195">
        <f>D3+G3+J3+M3+P3</f>
        <v>-6.9999999999998952E-2</v>
      </c>
    </row>
    <row r="4" spans="1:17">
      <c r="A4" s="34" t="s">
        <v>46</v>
      </c>
      <c r="B4" s="194">
        <f>PPCL_NG!I4+PPCL_Spot!I4+GT_NG!I4+GT_Spot!I4+Bawana_NG!I4+Bawana_RLNG!I4+Bawana_Spot!I4</f>
        <v>16.18</v>
      </c>
      <c r="C4" s="194">
        <f>PPCL_NG!P4+PPCL_Spot!P4+GT_NG!P4+GT_Spot!P4+Bawana_NG!P4+Bawana_RLNG!P4+Bawana_Spot!P4</f>
        <v>16.209395276407992</v>
      </c>
      <c r="D4" s="195">
        <f t="shared" si="0"/>
        <v>-2.9395276407992554E-2</v>
      </c>
      <c r="E4" s="194">
        <f>PPCL_NG!J4+PPCL_Spot!J4+GT_NG!J4+GT_Spot!J4+Bawana_NG!J4+Bawana_RLNG!J4+Bawana_Spot!J4</f>
        <v>8.86</v>
      </c>
      <c r="F4" s="194">
        <f>PPCL_NG!Q4+PPCL_Spot!Q4+GT_NG!Q4+GT_Spot!Q4+Bawana_NG!Q4+Bawana_RLNG!Q4+Bawana_Spot!Q4</f>
        <v>8.8760965481443019</v>
      </c>
      <c r="G4" s="195">
        <f t="shared" si="1"/>
        <v>-1.6096548144302503E-2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1.9335063586815469</v>
      </c>
      <c r="M4" s="195">
        <f t="shared" si="3"/>
        <v>-3.5063586815469172E-3</v>
      </c>
      <c r="N4" s="194">
        <f>PPCL_NG!M4+PPCL_Spot!M4+GT_NG!M4+GT_Spot!M4+Bawana_NG!M4+Bawana_RLNG!M4+Bawana_Spot!M4</f>
        <v>11.56</v>
      </c>
      <c r="O4" s="194">
        <f>PPCL_NG!T4+PPCL_Spot!T4+GT_NG!T4+GT_Spot!T4+Bawana_NG!T4+Bawana_RLNG!T4+Bawana_Spot!T4</f>
        <v>11.581001816766157</v>
      </c>
      <c r="P4" s="195">
        <f t="shared" si="4"/>
        <v>-2.1001816766156978E-2</v>
      </c>
      <c r="Q4" s="195">
        <f t="shared" ref="Q4:Q67" si="5">D4+G4+J4+M4+P4</f>
        <v>-6.9999999999998952E-2</v>
      </c>
    </row>
    <row r="5" spans="1:17">
      <c r="A5" s="34" t="s">
        <v>47</v>
      </c>
      <c r="B5" s="194">
        <f>PPCL_NG!I5+PPCL_Spot!I5+GT_NG!I5+GT_Spot!I5+Bawana_NG!I5+Bawana_RLNG!I5+Bawana_Spot!I5</f>
        <v>16.18</v>
      </c>
      <c r="C5" s="194">
        <f>PPCL_NG!P5+PPCL_Spot!P5+GT_NG!P5+GT_Spot!P5+Bawana_NG!P5+Bawana_RLNG!P5+Bawana_Spot!P5</f>
        <v>16.209395276407992</v>
      </c>
      <c r="D5" s="195">
        <f t="shared" si="0"/>
        <v>-2.9395276407992554E-2</v>
      </c>
      <c r="E5" s="194">
        <f>PPCL_NG!J5+PPCL_Spot!J5+GT_NG!J5+GT_Spot!J5+Bawana_NG!J5+Bawana_RLNG!J5+Bawana_Spot!J5</f>
        <v>8.86</v>
      </c>
      <c r="F5" s="194">
        <f>PPCL_NG!Q5+PPCL_Spot!Q5+GT_NG!Q5+GT_Spot!Q5+Bawana_NG!Q5+Bawana_RLNG!Q5+Bawana_Spot!Q5</f>
        <v>8.8760965481443019</v>
      </c>
      <c r="G5" s="195">
        <f t="shared" si="1"/>
        <v>-1.6096548144302503E-2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1.9335063586815469</v>
      </c>
      <c r="M5" s="195">
        <f t="shared" si="3"/>
        <v>-3.5063586815469172E-3</v>
      </c>
      <c r="N5" s="194">
        <f>PPCL_NG!M5+PPCL_Spot!M5+GT_NG!M5+GT_Spot!M5+Bawana_NG!M5+Bawana_RLNG!M5+Bawana_Spot!M5</f>
        <v>11.56</v>
      </c>
      <c r="O5" s="194">
        <f>PPCL_NG!T5+PPCL_Spot!T5+GT_NG!T5+GT_Spot!T5+Bawana_NG!T5+Bawana_RLNG!T5+Bawana_Spot!T5</f>
        <v>11.581001816766157</v>
      </c>
      <c r="P5" s="195">
        <f t="shared" si="4"/>
        <v>-2.1001816766156978E-2</v>
      </c>
      <c r="Q5" s="195">
        <f t="shared" si="5"/>
        <v>-6.9999999999998952E-2</v>
      </c>
    </row>
    <row r="6" spans="1:17">
      <c r="A6" s="34" t="s">
        <v>48</v>
      </c>
      <c r="B6" s="194">
        <f>PPCL_NG!I6+PPCL_Spot!I6+GT_NG!I6+GT_Spot!I6+Bawana_NG!I6+Bawana_RLNG!I6+Bawana_Spot!I6</f>
        <v>16.18</v>
      </c>
      <c r="C6" s="194">
        <f>PPCL_NG!P6+PPCL_Spot!P6+GT_NG!P6+GT_Spot!P6+Bawana_NG!P6+Bawana_RLNG!P6+Bawana_Spot!P6</f>
        <v>16.209395276407992</v>
      </c>
      <c r="D6" s="195">
        <f t="shared" si="0"/>
        <v>-2.9395276407992554E-2</v>
      </c>
      <c r="E6" s="194">
        <f>PPCL_NG!J6+PPCL_Spot!J6+GT_NG!J6+GT_Spot!J6+Bawana_NG!J6+Bawana_RLNG!J6+Bawana_Spot!J6</f>
        <v>8.86</v>
      </c>
      <c r="F6" s="194">
        <f>PPCL_NG!Q6+PPCL_Spot!Q6+GT_NG!Q6+GT_Spot!Q6+Bawana_NG!Q6+Bawana_RLNG!Q6+Bawana_Spot!Q6</f>
        <v>8.8760965481443019</v>
      </c>
      <c r="G6" s="195">
        <f t="shared" si="1"/>
        <v>-1.6096548144302503E-2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1.9335063586815469</v>
      </c>
      <c r="M6" s="195">
        <f t="shared" si="3"/>
        <v>-3.5063586815469172E-3</v>
      </c>
      <c r="N6" s="194">
        <f>PPCL_NG!M6+PPCL_Spot!M6+GT_NG!M6+GT_Spot!M6+Bawana_NG!M6+Bawana_RLNG!M6+Bawana_Spot!M6</f>
        <v>11.56</v>
      </c>
      <c r="O6" s="194">
        <f>PPCL_NG!T6+PPCL_Spot!T6+GT_NG!T6+GT_Spot!T6+Bawana_NG!T6+Bawana_RLNG!T6+Bawana_Spot!T6</f>
        <v>11.581001816766157</v>
      </c>
      <c r="P6" s="195">
        <f t="shared" si="4"/>
        <v>-2.1001816766156978E-2</v>
      </c>
      <c r="Q6" s="195">
        <f t="shared" si="5"/>
        <v>-6.9999999999998952E-2</v>
      </c>
    </row>
    <row r="7" spans="1:17">
      <c r="A7" s="34" t="s">
        <v>49</v>
      </c>
      <c r="B7" s="194">
        <f>PPCL_NG!I7+PPCL_Spot!I7+GT_NG!I7+GT_Spot!I7+Bawana_NG!I7+Bawana_RLNG!I7+Bawana_Spot!I7</f>
        <v>16.18</v>
      </c>
      <c r="C7" s="194">
        <f>PPCL_NG!P7+PPCL_Spot!P7+GT_NG!P7+GT_Spot!P7+Bawana_NG!P7+Bawana_RLNG!P7+Bawana_Spot!P7</f>
        <v>16.209395276407992</v>
      </c>
      <c r="D7" s="195">
        <f t="shared" si="0"/>
        <v>-2.9395276407992554E-2</v>
      </c>
      <c r="E7" s="194">
        <f>PPCL_NG!J7+PPCL_Spot!J7+GT_NG!J7+GT_Spot!J7+Bawana_NG!J7+Bawana_RLNG!J7+Bawana_Spot!J7</f>
        <v>8.86</v>
      </c>
      <c r="F7" s="194">
        <f>PPCL_NG!Q7+PPCL_Spot!Q7+GT_NG!Q7+GT_Spot!Q7+Bawana_NG!Q7+Bawana_RLNG!Q7+Bawana_Spot!Q7</f>
        <v>8.8760965481443019</v>
      </c>
      <c r="G7" s="195">
        <f t="shared" si="1"/>
        <v>-1.6096548144302503E-2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1.9335063586815469</v>
      </c>
      <c r="M7" s="195">
        <f t="shared" si="3"/>
        <v>-3.5063586815469172E-3</v>
      </c>
      <c r="N7" s="194">
        <f>PPCL_NG!M7+PPCL_Spot!M7+GT_NG!M7+GT_Spot!M7+Bawana_NG!M7+Bawana_RLNG!M7+Bawana_Spot!M7</f>
        <v>11.56</v>
      </c>
      <c r="O7" s="194">
        <f>PPCL_NG!T7+PPCL_Spot!T7+GT_NG!T7+GT_Spot!T7+Bawana_NG!T7+Bawana_RLNG!T7+Bawana_Spot!T7</f>
        <v>11.581001816766157</v>
      </c>
      <c r="P7" s="195">
        <f t="shared" si="4"/>
        <v>-2.1001816766156978E-2</v>
      </c>
      <c r="Q7" s="195">
        <f t="shared" si="5"/>
        <v>-6.9999999999998952E-2</v>
      </c>
    </row>
    <row r="8" spans="1:17">
      <c r="A8" s="34" t="s">
        <v>50</v>
      </c>
      <c r="B8" s="194">
        <f>PPCL_NG!I8+PPCL_Spot!I8+GT_NG!I8+GT_Spot!I8+Bawana_NG!I8+Bawana_RLNG!I8+Bawana_Spot!I8</f>
        <v>16.18</v>
      </c>
      <c r="C8" s="194">
        <f>PPCL_NG!P8+PPCL_Spot!P8+GT_NG!P8+GT_Spot!P8+Bawana_NG!P8+Bawana_RLNG!P8+Bawana_Spot!P8</f>
        <v>16.209395276407992</v>
      </c>
      <c r="D8" s="195">
        <f t="shared" si="0"/>
        <v>-2.9395276407992554E-2</v>
      </c>
      <c r="E8" s="194">
        <f>PPCL_NG!J8+PPCL_Spot!J8+GT_NG!J8+GT_Spot!J8+Bawana_NG!J8+Bawana_RLNG!J8+Bawana_Spot!J8</f>
        <v>8.86</v>
      </c>
      <c r="F8" s="194">
        <f>PPCL_NG!Q8+PPCL_Spot!Q8+GT_NG!Q8+GT_Spot!Q8+Bawana_NG!Q8+Bawana_RLNG!Q8+Bawana_Spot!Q8</f>
        <v>8.8760965481443019</v>
      </c>
      <c r="G8" s="195">
        <f t="shared" si="1"/>
        <v>-1.6096548144302503E-2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1.93</v>
      </c>
      <c r="L8" s="194">
        <f>PPCL_NG!S8+PPCL_Spot!S8+GT_NG!S8+GT_Spot!S8+Bawana_NG!S8+Bawana_RLNG!S8+Bawana_Spot!S8</f>
        <v>1.9335063586815469</v>
      </c>
      <c r="M8" s="195">
        <f t="shared" si="3"/>
        <v>-3.5063586815469172E-3</v>
      </c>
      <c r="N8" s="194">
        <f>PPCL_NG!M8+PPCL_Spot!M8+GT_NG!M8+GT_Spot!M8+Bawana_NG!M8+Bawana_RLNG!M8+Bawana_Spot!M8</f>
        <v>11.56</v>
      </c>
      <c r="O8" s="194">
        <f>PPCL_NG!T8+PPCL_Spot!T8+GT_NG!T8+GT_Spot!T8+Bawana_NG!T8+Bawana_RLNG!T8+Bawana_Spot!T8</f>
        <v>11.581001816766157</v>
      </c>
      <c r="P8" s="195">
        <f t="shared" si="4"/>
        <v>-2.1001816766156978E-2</v>
      </c>
      <c r="Q8" s="195">
        <f t="shared" si="5"/>
        <v>-6.9999999999998952E-2</v>
      </c>
    </row>
    <row r="9" spans="1:17">
      <c r="A9" s="34" t="s">
        <v>51</v>
      </c>
      <c r="B9" s="194">
        <f>PPCL_NG!I9+PPCL_Spot!I9+GT_NG!I9+GT_Spot!I9+Bawana_NG!I9+Bawana_RLNG!I9+Bawana_Spot!I9</f>
        <v>16.18</v>
      </c>
      <c r="C9" s="194">
        <f>PPCL_NG!P9+PPCL_Spot!P9+GT_NG!P9+GT_Spot!P9+Bawana_NG!P9+Bawana_RLNG!P9+Bawana_Spot!P9</f>
        <v>16.209395276407992</v>
      </c>
      <c r="D9" s="195">
        <f t="shared" si="0"/>
        <v>-2.9395276407992554E-2</v>
      </c>
      <c r="E9" s="194">
        <f>PPCL_NG!J9+PPCL_Spot!J9+GT_NG!J9+GT_Spot!J9+Bawana_NG!J9+Bawana_RLNG!J9+Bawana_Spot!J9</f>
        <v>8.86</v>
      </c>
      <c r="F9" s="194">
        <f>PPCL_NG!Q9+PPCL_Spot!Q9+GT_NG!Q9+GT_Spot!Q9+Bawana_NG!Q9+Bawana_RLNG!Q9+Bawana_Spot!Q9</f>
        <v>8.8760965481443019</v>
      </c>
      <c r="G9" s="195">
        <f t="shared" si="1"/>
        <v>-1.6096548144302503E-2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1.93</v>
      </c>
      <c r="L9" s="194">
        <f>PPCL_NG!S9+PPCL_Spot!S9+GT_NG!S9+GT_Spot!S9+Bawana_NG!S9+Bawana_RLNG!S9+Bawana_Spot!S9</f>
        <v>1.9335063586815469</v>
      </c>
      <c r="M9" s="195">
        <f t="shared" si="3"/>
        <v>-3.5063586815469172E-3</v>
      </c>
      <c r="N9" s="194">
        <f>PPCL_NG!M9+PPCL_Spot!M9+GT_NG!M9+GT_Spot!M9+Bawana_NG!M9+Bawana_RLNG!M9+Bawana_Spot!M9</f>
        <v>11.56</v>
      </c>
      <c r="O9" s="194">
        <f>PPCL_NG!T9+PPCL_Spot!T9+GT_NG!T9+GT_Spot!T9+Bawana_NG!T9+Bawana_RLNG!T9+Bawana_Spot!T9</f>
        <v>11.581001816766157</v>
      </c>
      <c r="P9" s="195">
        <f t="shared" si="4"/>
        <v>-2.1001816766156978E-2</v>
      </c>
      <c r="Q9" s="195">
        <f t="shared" si="5"/>
        <v>-6.9999999999998952E-2</v>
      </c>
    </row>
    <row r="10" spans="1:17">
      <c r="A10" s="34" t="s">
        <v>52</v>
      </c>
      <c r="B10" s="194">
        <f>PPCL_NG!I10+PPCL_Spot!I10+GT_NG!I10+GT_Spot!I10+Bawana_NG!I10+Bawana_RLNG!I10+Bawana_Spot!I10</f>
        <v>16.18</v>
      </c>
      <c r="C10" s="194">
        <f>PPCL_NG!P10+PPCL_Spot!P10+GT_NG!P10+GT_Spot!P10+Bawana_NG!P10+Bawana_RLNG!P10+Bawana_Spot!P10</f>
        <v>16.209395276407992</v>
      </c>
      <c r="D10" s="195">
        <f t="shared" si="0"/>
        <v>-2.9395276407992554E-2</v>
      </c>
      <c r="E10" s="194">
        <f>PPCL_NG!J10+PPCL_Spot!J10+GT_NG!J10+GT_Spot!J10+Bawana_NG!J10+Bawana_RLNG!J10+Bawana_Spot!J10</f>
        <v>8.86</v>
      </c>
      <c r="F10" s="194">
        <f>PPCL_NG!Q10+PPCL_Spot!Q10+GT_NG!Q10+GT_Spot!Q10+Bawana_NG!Q10+Bawana_RLNG!Q10+Bawana_Spot!Q10</f>
        <v>8.8760965481443019</v>
      </c>
      <c r="G10" s="195">
        <f t="shared" si="1"/>
        <v>-1.6096548144302503E-2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1.93</v>
      </c>
      <c r="L10" s="194">
        <f>PPCL_NG!S10+PPCL_Spot!S10+GT_NG!S10+GT_Spot!S10+Bawana_NG!S10+Bawana_RLNG!S10+Bawana_Spot!S10</f>
        <v>1.9335063586815469</v>
      </c>
      <c r="M10" s="195">
        <f t="shared" si="3"/>
        <v>-3.5063586815469172E-3</v>
      </c>
      <c r="N10" s="194">
        <f>PPCL_NG!M10+PPCL_Spot!M10+GT_NG!M10+GT_Spot!M10+Bawana_NG!M10+Bawana_RLNG!M10+Bawana_Spot!M10</f>
        <v>11.56</v>
      </c>
      <c r="O10" s="194">
        <f>PPCL_NG!T10+PPCL_Spot!T10+GT_NG!T10+GT_Spot!T10+Bawana_NG!T10+Bawana_RLNG!T10+Bawana_Spot!T10</f>
        <v>11.581001816766157</v>
      </c>
      <c r="P10" s="195">
        <f t="shared" si="4"/>
        <v>-2.1001816766156978E-2</v>
      </c>
      <c r="Q10" s="195">
        <f t="shared" si="5"/>
        <v>-6.9999999999998952E-2</v>
      </c>
    </row>
    <row r="11" spans="1:17">
      <c r="A11" s="34" t="s">
        <v>53</v>
      </c>
      <c r="B11" s="194">
        <f>PPCL_NG!I11+PPCL_Spot!I11+GT_NG!I11+GT_Spot!I11+Bawana_NG!I11+Bawana_RLNG!I11+Bawana_Spot!I11</f>
        <v>16.18</v>
      </c>
      <c r="C11" s="194">
        <f>PPCL_NG!P11+PPCL_Spot!P11+GT_NG!P11+GT_Spot!P11+Bawana_NG!P11+Bawana_RLNG!P11+Bawana_Spot!P11</f>
        <v>16.209395276407992</v>
      </c>
      <c r="D11" s="195">
        <f t="shared" si="0"/>
        <v>-2.9395276407992554E-2</v>
      </c>
      <c r="E11" s="194">
        <f>PPCL_NG!J11+PPCL_Spot!J11+GT_NG!J11+GT_Spot!J11+Bawana_NG!J11+Bawana_RLNG!J11+Bawana_Spot!J11</f>
        <v>8.86</v>
      </c>
      <c r="F11" s="194">
        <f>PPCL_NG!Q11+PPCL_Spot!Q11+GT_NG!Q11+GT_Spot!Q11+Bawana_NG!Q11+Bawana_RLNG!Q11+Bawana_Spot!Q11</f>
        <v>8.8760965481443019</v>
      </c>
      <c r="G11" s="195">
        <f t="shared" si="1"/>
        <v>-1.6096548144302503E-2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1.93</v>
      </c>
      <c r="L11" s="194">
        <f>PPCL_NG!S11+PPCL_Spot!S11+GT_NG!S11+GT_Spot!S11+Bawana_NG!S11+Bawana_RLNG!S11+Bawana_Spot!S11</f>
        <v>1.9335063586815469</v>
      </c>
      <c r="M11" s="195">
        <f t="shared" si="3"/>
        <v>-3.5063586815469172E-3</v>
      </c>
      <c r="N11" s="194">
        <f>PPCL_NG!M11+PPCL_Spot!M11+GT_NG!M11+GT_Spot!M11+Bawana_NG!M11+Bawana_RLNG!M11+Bawana_Spot!M11</f>
        <v>11.56</v>
      </c>
      <c r="O11" s="194">
        <f>PPCL_NG!T11+PPCL_Spot!T11+GT_NG!T11+GT_Spot!T11+Bawana_NG!T11+Bawana_RLNG!T11+Bawana_Spot!T11</f>
        <v>11.581001816766157</v>
      </c>
      <c r="P11" s="195">
        <f t="shared" si="4"/>
        <v>-2.1001816766156978E-2</v>
      </c>
      <c r="Q11" s="195">
        <f t="shared" si="5"/>
        <v>-6.9999999999998952E-2</v>
      </c>
    </row>
    <row r="12" spans="1:17">
      <c r="A12" s="34" t="s">
        <v>54</v>
      </c>
      <c r="B12" s="194">
        <f>PPCL_NG!I12+PPCL_Spot!I12+GT_NG!I12+GT_Spot!I12+Bawana_NG!I12+Bawana_RLNG!I12+Bawana_Spot!I12</f>
        <v>16.18</v>
      </c>
      <c r="C12" s="194">
        <f>PPCL_NG!P12+PPCL_Spot!P12+GT_NG!P12+GT_Spot!P12+Bawana_NG!P12+Bawana_RLNG!P12+Bawana_Spot!P12</f>
        <v>16.209395276407992</v>
      </c>
      <c r="D12" s="195">
        <f t="shared" si="0"/>
        <v>-2.9395276407992554E-2</v>
      </c>
      <c r="E12" s="194">
        <f>PPCL_NG!J12+PPCL_Spot!J12+GT_NG!J12+GT_Spot!J12+Bawana_NG!J12+Bawana_RLNG!J12+Bawana_Spot!J12</f>
        <v>8.86</v>
      </c>
      <c r="F12" s="194">
        <f>PPCL_NG!Q12+PPCL_Spot!Q12+GT_NG!Q12+GT_Spot!Q12+Bawana_NG!Q12+Bawana_RLNG!Q12+Bawana_Spot!Q12</f>
        <v>8.8760965481443019</v>
      </c>
      <c r="G12" s="195">
        <f t="shared" si="1"/>
        <v>-1.6096548144302503E-2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1.93</v>
      </c>
      <c r="L12" s="194">
        <f>PPCL_NG!S12+PPCL_Spot!S12+GT_NG!S12+GT_Spot!S12+Bawana_NG!S12+Bawana_RLNG!S12+Bawana_Spot!S12</f>
        <v>1.9335063586815469</v>
      </c>
      <c r="M12" s="195">
        <f t="shared" si="3"/>
        <v>-3.5063586815469172E-3</v>
      </c>
      <c r="N12" s="194">
        <f>PPCL_NG!M12+PPCL_Spot!M12+GT_NG!M12+GT_Spot!M12+Bawana_NG!M12+Bawana_RLNG!M12+Bawana_Spot!M12</f>
        <v>11.56</v>
      </c>
      <c r="O12" s="194">
        <f>PPCL_NG!T12+PPCL_Spot!T12+GT_NG!T12+GT_Spot!T12+Bawana_NG!T12+Bawana_RLNG!T12+Bawana_Spot!T12</f>
        <v>11.581001816766157</v>
      </c>
      <c r="P12" s="195">
        <f t="shared" si="4"/>
        <v>-2.1001816766156978E-2</v>
      </c>
      <c r="Q12" s="195">
        <f t="shared" si="5"/>
        <v>-6.9999999999998952E-2</v>
      </c>
    </row>
    <row r="13" spans="1:17">
      <c r="A13" s="34" t="s">
        <v>55</v>
      </c>
      <c r="B13" s="194">
        <f>PPCL_NG!I13+PPCL_Spot!I13+GT_NG!I13+GT_Spot!I13+Bawana_NG!I13+Bawana_RLNG!I13+Bawana_Spot!I13</f>
        <v>16.18</v>
      </c>
      <c r="C13" s="194">
        <f>PPCL_NG!P13+PPCL_Spot!P13+GT_NG!P13+GT_Spot!P13+Bawana_NG!P13+Bawana_RLNG!P13+Bawana_Spot!P13</f>
        <v>16.209395276407992</v>
      </c>
      <c r="D13" s="195">
        <f t="shared" si="0"/>
        <v>-2.9395276407992554E-2</v>
      </c>
      <c r="E13" s="194">
        <f>PPCL_NG!J13+PPCL_Spot!J13+GT_NG!J13+GT_Spot!J13+Bawana_NG!J13+Bawana_RLNG!J13+Bawana_Spot!J13</f>
        <v>8.86</v>
      </c>
      <c r="F13" s="194">
        <f>PPCL_NG!Q13+PPCL_Spot!Q13+GT_NG!Q13+GT_Spot!Q13+Bawana_NG!Q13+Bawana_RLNG!Q13+Bawana_Spot!Q13</f>
        <v>8.8760965481443019</v>
      </c>
      <c r="G13" s="195">
        <f t="shared" si="1"/>
        <v>-1.6096548144302503E-2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1.93</v>
      </c>
      <c r="L13" s="194">
        <f>PPCL_NG!S13+PPCL_Spot!S13+GT_NG!S13+GT_Spot!S13+Bawana_NG!S13+Bawana_RLNG!S13+Bawana_Spot!S13</f>
        <v>1.9335063586815469</v>
      </c>
      <c r="M13" s="195">
        <f t="shared" si="3"/>
        <v>-3.5063586815469172E-3</v>
      </c>
      <c r="N13" s="194">
        <f>PPCL_NG!M13+PPCL_Spot!M13+GT_NG!M13+GT_Spot!M13+Bawana_NG!M13+Bawana_RLNG!M13+Bawana_Spot!M13</f>
        <v>11.56</v>
      </c>
      <c r="O13" s="194">
        <f>PPCL_NG!T13+PPCL_Spot!T13+GT_NG!T13+GT_Spot!T13+Bawana_NG!T13+Bawana_RLNG!T13+Bawana_Spot!T13</f>
        <v>11.581001816766157</v>
      </c>
      <c r="P13" s="195">
        <f t="shared" si="4"/>
        <v>-2.1001816766156978E-2</v>
      </c>
      <c r="Q13" s="195">
        <f t="shared" si="5"/>
        <v>-6.9999999999998952E-2</v>
      </c>
    </row>
    <row r="14" spans="1:17">
      <c r="A14" s="34" t="s">
        <v>56</v>
      </c>
      <c r="B14" s="194">
        <f>PPCL_NG!I14+PPCL_Spot!I14+GT_NG!I14+GT_Spot!I14+Bawana_NG!I14+Bawana_RLNG!I14+Bawana_Spot!I14</f>
        <v>16.18</v>
      </c>
      <c r="C14" s="194">
        <f>PPCL_NG!P14+PPCL_Spot!P14+GT_NG!P14+GT_Spot!P14+Bawana_NG!P14+Bawana_RLNG!P14+Bawana_Spot!P14</f>
        <v>16.209395276407992</v>
      </c>
      <c r="D14" s="195">
        <f t="shared" si="0"/>
        <v>-2.9395276407992554E-2</v>
      </c>
      <c r="E14" s="194">
        <f>PPCL_NG!J14+PPCL_Spot!J14+GT_NG!J14+GT_Spot!J14+Bawana_NG!J14+Bawana_RLNG!J14+Bawana_Spot!J14</f>
        <v>8.86</v>
      </c>
      <c r="F14" s="194">
        <f>PPCL_NG!Q14+PPCL_Spot!Q14+GT_NG!Q14+GT_Spot!Q14+Bawana_NG!Q14+Bawana_RLNG!Q14+Bawana_Spot!Q14</f>
        <v>8.8760965481443019</v>
      </c>
      <c r="G14" s="195">
        <f t="shared" si="1"/>
        <v>-1.6096548144302503E-2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1.93</v>
      </c>
      <c r="L14" s="194">
        <f>PPCL_NG!S14+PPCL_Spot!S14+GT_NG!S14+GT_Spot!S14+Bawana_NG!S14+Bawana_RLNG!S14+Bawana_Spot!S14</f>
        <v>1.9335063586815469</v>
      </c>
      <c r="M14" s="195">
        <f t="shared" si="3"/>
        <v>-3.5063586815469172E-3</v>
      </c>
      <c r="N14" s="194">
        <f>PPCL_NG!M14+PPCL_Spot!M14+GT_NG!M14+GT_Spot!M14+Bawana_NG!M14+Bawana_RLNG!M14+Bawana_Spot!M14</f>
        <v>11.56</v>
      </c>
      <c r="O14" s="194">
        <f>PPCL_NG!T14+PPCL_Spot!T14+GT_NG!T14+GT_Spot!T14+Bawana_NG!T14+Bawana_RLNG!T14+Bawana_Spot!T14</f>
        <v>11.581001816766157</v>
      </c>
      <c r="P14" s="195">
        <f t="shared" si="4"/>
        <v>-2.1001816766156978E-2</v>
      </c>
      <c r="Q14" s="195">
        <f t="shared" si="5"/>
        <v>-6.9999999999998952E-2</v>
      </c>
    </row>
    <row r="15" spans="1:17">
      <c r="A15" s="34" t="s">
        <v>57</v>
      </c>
      <c r="B15" s="194">
        <f>PPCL_NG!I15+PPCL_Spot!I15+GT_NG!I15+GT_Spot!I15+Bawana_NG!I15+Bawana_RLNG!I15+Bawana_Spot!I15</f>
        <v>16.18</v>
      </c>
      <c r="C15" s="194">
        <f>PPCL_NG!P15+PPCL_Spot!P15+GT_NG!P15+GT_Spot!P15+Bawana_NG!P15+Bawana_RLNG!P15+Bawana_Spot!P15</f>
        <v>16.209395276407992</v>
      </c>
      <c r="D15" s="195">
        <f t="shared" si="0"/>
        <v>-2.9395276407992554E-2</v>
      </c>
      <c r="E15" s="194">
        <f>PPCL_NG!J15+PPCL_Spot!J15+GT_NG!J15+GT_Spot!J15+Bawana_NG!J15+Bawana_RLNG!J15+Bawana_Spot!J15</f>
        <v>8.86</v>
      </c>
      <c r="F15" s="194">
        <f>PPCL_NG!Q15+PPCL_Spot!Q15+GT_NG!Q15+GT_Spot!Q15+Bawana_NG!Q15+Bawana_RLNG!Q15+Bawana_Spot!Q15</f>
        <v>8.8760965481443019</v>
      </c>
      <c r="G15" s="195">
        <f t="shared" si="1"/>
        <v>-1.6096548144302503E-2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1.93</v>
      </c>
      <c r="L15" s="194">
        <f>PPCL_NG!S15+PPCL_Spot!S15+GT_NG!S15+GT_Spot!S15+Bawana_NG!S15+Bawana_RLNG!S15+Bawana_Spot!S15</f>
        <v>1.9335063586815469</v>
      </c>
      <c r="M15" s="195">
        <f t="shared" si="3"/>
        <v>-3.5063586815469172E-3</v>
      </c>
      <c r="N15" s="194">
        <f>PPCL_NG!M15+PPCL_Spot!M15+GT_NG!M15+GT_Spot!M15+Bawana_NG!M15+Bawana_RLNG!M15+Bawana_Spot!M15</f>
        <v>11.56</v>
      </c>
      <c r="O15" s="194">
        <f>PPCL_NG!T15+PPCL_Spot!T15+GT_NG!T15+GT_Spot!T15+Bawana_NG!T15+Bawana_RLNG!T15+Bawana_Spot!T15</f>
        <v>11.581001816766157</v>
      </c>
      <c r="P15" s="195">
        <f t="shared" si="4"/>
        <v>-2.1001816766156978E-2</v>
      </c>
      <c r="Q15" s="195">
        <f t="shared" si="5"/>
        <v>-6.9999999999998952E-2</v>
      </c>
    </row>
    <row r="16" spans="1:17">
      <c r="A16" s="34" t="s">
        <v>58</v>
      </c>
      <c r="B16" s="194">
        <f>PPCL_NG!I16+PPCL_Spot!I16+GT_NG!I16+GT_Spot!I16+Bawana_NG!I16+Bawana_RLNG!I16+Bawana_Spot!I16</f>
        <v>16.18</v>
      </c>
      <c r="C16" s="194">
        <f>PPCL_NG!P16+PPCL_Spot!P16+GT_NG!P16+GT_Spot!P16+Bawana_NG!P16+Bawana_RLNG!P16+Bawana_Spot!P16</f>
        <v>16.209395276407992</v>
      </c>
      <c r="D16" s="195">
        <f t="shared" si="0"/>
        <v>-2.9395276407992554E-2</v>
      </c>
      <c r="E16" s="194">
        <f>PPCL_NG!J16+PPCL_Spot!J16+GT_NG!J16+GT_Spot!J16+Bawana_NG!J16+Bawana_RLNG!J16+Bawana_Spot!J16</f>
        <v>8.86</v>
      </c>
      <c r="F16" s="194">
        <f>PPCL_NG!Q16+PPCL_Spot!Q16+GT_NG!Q16+GT_Spot!Q16+Bawana_NG!Q16+Bawana_RLNG!Q16+Bawana_Spot!Q16</f>
        <v>8.8760965481443019</v>
      </c>
      <c r="G16" s="195">
        <f t="shared" si="1"/>
        <v>-1.6096548144302503E-2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1.93</v>
      </c>
      <c r="L16" s="194">
        <f>PPCL_NG!S16+PPCL_Spot!S16+GT_NG!S16+GT_Spot!S16+Bawana_NG!S16+Bawana_RLNG!S16+Bawana_Spot!S16</f>
        <v>1.9335063586815469</v>
      </c>
      <c r="M16" s="195">
        <f t="shared" si="3"/>
        <v>-3.5063586815469172E-3</v>
      </c>
      <c r="N16" s="194">
        <f>PPCL_NG!M16+PPCL_Spot!M16+GT_NG!M16+GT_Spot!M16+Bawana_NG!M16+Bawana_RLNG!M16+Bawana_Spot!M16</f>
        <v>11.56</v>
      </c>
      <c r="O16" s="194">
        <f>PPCL_NG!T16+PPCL_Spot!T16+GT_NG!T16+GT_Spot!T16+Bawana_NG!T16+Bawana_RLNG!T16+Bawana_Spot!T16</f>
        <v>11.581001816766157</v>
      </c>
      <c r="P16" s="195">
        <f t="shared" si="4"/>
        <v>-2.1001816766156978E-2</v>
      </c>
      <c r="Q16" s="195">
        <f t="shared" si="5"/>
        <v>-6.9999999999998952E-2</v>
      </c>
    </row>
    <row r="17" spans="1:17">
      <c r="A17" s="34" t="s">
        <v>59</v>
      </c>
      <c r="B17" s="194">
        <f>PPCL_NG!I17+PPCL_Spot!I17+GT_NG!I17+GT_Spot!I17+Bawana_NG!I17+Bawana_RLNG!I17+Bawana_Spot!I17</f>
        <v>16.18</v>
      </c>
      <c r="C17" s="194">
        <f>PPCL_NG!P17+PPCL_Spot!P17+GT_NG!P17+GT_Spot!P17+Bawana_NG!P17+Bawana_RLNG!P17+Bawana_Spot!P17</f>
        <v>16.209395276407992</v>
      </c>
      <c r="D17" s="195">
        <f t="shared" si="0"/>
        <v>-2.9395276407992554E-2</v>
      </c>
      <c r="E17" s="194">
        <f>PPCL_NG!J17+PPCL_Spot!J17+GT_NG!J17+GT_Spot!J17+Bawana_NG!J17+Bawana_RLNG!J17+Bawana_Spot!J17</f>
        <v>8.86</v>
      </c>
      <c r="F17" s="194">
        <f>PPCL_NG!Q17+PPCL_Spot!Q17+GT_NG!Q17+GT_Spot!Q17+Bawana_NG!Q17+Bawana_RLNG!Q17+Bawana_Spot!Q17</f>
        <v>8.8760965481443019</v>
      </c>
      <c r="G17" s="195">
        <f t="shared" si="1"/>
        <v>-1.6096548144302503E-2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1.93</v>
      </c>
      <c r="L17" s="194">
        <f>PPCL_NG!S17+PPCL_Spot!S17+GT_NG!S17+GT_Spot!S17+Bawana_NG!S17+Bawana_RLNG!S17+Bawana_Spot!S17</f>
        <v>1.9335063586815469</v>
      </c>
      <c r="M17" s="195">
        <f t="shared" si="3"/>
        <v>-3.5063586815469172E-3</v>
      </c>
      <c r="N17" s="194">
        <f>PPCL_NG!M17+PPCL_Spot!M17+GT_NG!M17+GT_Spot!M17+Bawana_NG!M17+Bawana_RLNG!M17+Bawana_Spot!M17</f>
        <v>11.56</v>
      </c>
      <c r="O17" s="194">
        <f>PPCL_NG!T17+PPCL_Spot!T17+GT_NG!T17+GT_Spot!T17+Bawana_NG!T17+Bawana_RLNG!T17+Bawana_Spot!T17</f>
        <v>11.581001816766157</v>
      </c>
      <c r="P17" s="195">
        <f t="shared" si="4"/>
        <v>-2.1001816766156978E-2</v>
      </c>
      <c r="Q17" s="195">
        <f t="shared" si="5"/>
        <v>-6.9999999999998952E-2</v>
      </c>
    </row>
    <row r="18" spans="1:17">
      <c r="A18" s="34" t="s">
        <v>60</v>
      </c>
      <c r="B18" s="194">
        <f>PPCL_NG!I18+PPCL_Spot!I18+GT_NG!I18+GT_Spot!I18+Bawana_NG!I18+Bawana_RLNG!I18+Bawana_Spot!I18</f>
        <v>16.18</v>
      </c>
      <c r="C18" s="194">
        <f>PPCL_NG!P18+PPCL_Spot!P18+GT_NG!P18+GT_Spot!P18+Bawana_NG!P18+Bawana_RLNG!P18+Bawana_Spot!P18</f>
        <v>16.209395276407992</v>
      </c>
      <c r="D18" s="195">
        <f t="shared" si="0"/>
        <v>-2.9395276407992554E-2</v>
      </c>
      <c r="E18" s="194">
        <f>PPCL_NG!J18+PPCL_Spot!J18+GT_NG!J18+GT_Spot!J18+Bawana_NG!J18+Bawana_RLNG!J18+Bawana_Spot!J18</f>
        <v>8.86</v>
      </c>
      <c r="F18" s="194">
        <f>PPCL_NG!Q18+PPCL_Spot!Q18+GT_NG!Q18+GT_Spot!Q18+Bawana_NG!Q18+Bawana_RLNG!Q18+Bawana_Spot!Q18</f>
        <v>8.8760965481443019</v>
      </c>
      <c r="G18" s="195">
        <f t="shared" si="1"/>
        <v>-1.6096548144302503E-2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1.93</v>
      </c>
      <c r="L18" s="194">
        <f>PPCL_NG!S18+PPCL_Spot!S18+GT_NG!S18+GT_Spot!S18+Bawana_NG!S18+Bawana_RLNG!S18+Bawana_Spot!S18</f>
        <v>1.9335063586815469</v>
      </c>
      <c r="M18" s="195">
        <f t="shared" si="3"/>
        <v>-3.5063586815469172E-3</v>
      </c>
      <c r="N18" s="194">
        <f>PPCL_NG!M18+PPCL_Spot!M18+GT_NG!M18+GT_Spot!M18+Bawana_NG!M18+Bawana_RLNG!M18+Bawana_Spot!M18</f>
        <v>11.56</v>
      </c>
      <c r="O18" s="194">
        <f>PPCL_NG!T18+PPCL_Spot!T18+GT_NG!T18+GT_Spot!T18+Bawana_NG!T18+Bawana_RLNG!T18+Bawana_Spot!T18</f>
        <v>11.581001816766157</v>
      </c>
      <c r="P18" s="195">
        <f t="shared" si="4"/>
        <v>-2.1001816766156978E-2</v>
      </c>
      <c r="Q18" s="195">
        <f t="shared" si="5"/>
        <v>-6.9999999999998952E-2</v>
      </c>
    </row>
    <row r="19" spans="1:17">
      <c r="A19" s="34" t="s">
        <v>61</v>
      </c>
      <c r="B19" s="194">
        <f>PPCL_NG!I19+PPCL_Spot!I19+GT_NG!I19+GT_Spot!I19+Bawana_NG!I19+Bawana_RLNG!I19+Bawana_Spot!I19</f>
        <v>16.600000000000001</v>
      </c>
      <c r="C19" s="194">
        <f>PPCL_NG!P19+PPCL_Spot!P19+GT_NG!P19+GT_Spot!P19+Bawana_NG!P19+Bawana_RLNG!P19+Bawana_Spot!P19</f>
        <v>16.629395395901849</v>
      </c>
      <c r="D19" s="195">
        <f t="shared" si="0"/>
        <v>-2.9395395901847365E-2</v>
      </c>
      <c r="E19" s="194">
        <f>PPCL_NG!J19+PPCL_Spot!J19+GT_NG!J19+GT_Spot!J19+Bawana_NG!J19+Bawana_RLNG!J19+Bawana_Spot!J19</f>
        <v>9.09</v>
      </c>
      <c r="F19" s="194">
        <f>PPCL_NG!Q19+PPCL_Spot!Q19+GT_NG!Q19+GT_Spot!Q19+Bawana_NG!Q19+Bawana_RLNG!Q19+Bawana_Spot!Q19</f>
        <v>9.1060966354667343</v>
      </c>
      <c r="G19" s="195">
        <f t="shared" si="1"/>
        <v>-1.6096635466734455E-2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1.98</v>
      </c>
      <c r="L19" s="194">
        <f>PPCL_NG!S19+PPCL_Spot!S19+GT_NG!S19+GT_Spot!S19+Bawana_NG!S19+Bawana_RLNG!S19+Bawana_Spot!S19</f>
        <v>1.983506197824437</v>
      </c>
      <c r="M19" s="195">
        <f t="shared" si="3"/>
        <v>-3.5061978244370628E-3</v>
      </c>
      <c r="N19" s="194">
        <f>PPCL_NG!M19+PPCL_Spot!M19+GT_NG!M19+GT_Spot!M19+Bawana_NG!M19+Bawana_RLNG!M19+Bawana_Spot!M19</f>
        <v>11.86</v>
      </c>
      <c r="O19" s="194">
        <f>PPCL_NG!T19+PPCL_Spot!T19+GT_NG!T19+GT_Spot!T19+Bawana_NG!T19+Bawana_RLNG!T19+Bawana_Spot!T19</f>
        <v>11.881001770806982</v>
      </c>
      <c r="P19" s="195">
        <f t="shared" si="4"/>
        <v>-2.1001770806982734E-2</v>
      </c>
      <c r="Q19" s="195">
        <f t="shared" si="5"/>
        <v>-7.0000000000001616E-2</v>
      </c>
    </row>
    <row r="20" spans="1:17">
      <c r="A20" s="34" t="s">
        <v>62</v>
      </c>
      <c r="B20" s="194">
        <f>PPCL_NG!I20+PPCL_Spot!I20+GT_NG!I20+GT_Spot!I20+Bawana_NG!I20+Bawana_RLNG!I20+Bawana_Spot!I20</f>
        <v>16.600000000000001</v>
      </c>
      <c r="C20" s="194">
        <f>PPCL_NG!P20+PPCL_Spot!P20+GT_NG!P20+GT_Spot!P20+Bawana_NG!P20+Bawana_RLNG!P20+Bawana_Spot!P20</f>
        <v>16.629395395901849</v>
      </c>
      <c r="D20" s="195">
        <f t="shared" si="0"/>
        <v>-2.9395395901847365E-2</v>
      </c>
      <c r="E20" s="194">
        <f>PPCL_NG!J20+PPCL_Spot!J20+GT_NG!J20+GT_Spot!J20+Bawana_NG!J20+Bawana_RLNG!J20+Bawana_Spot!J20</f>
        <v>9.09</v>
      </c>
      <c r="F20" s="194">
        <f>PPCL_NG!Q20+PPCL_Spot!Q20+GT_NG!Q20+GT_Spot!Q20+Bawana_NG!Q20+Bawana_RLNG!Q20+Bawana_Spot!Q20</f>
        <v>9.1060966354667343</v>
      </c>
      <c r="G20" s="195">
        <f t="shared" si="1"/>
        <v>-1.6096635466734455E-2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1.98</v>
      </c>
      <c r="L20" s="194">
        <f>PPCL_NG!S20+PPCL_Spot!S20+GT_NG!S20+GT_Spot!S20+Bawana_NG!S20+Bawana_RLNG!S20+Bawana_Spot!S20</f>
        <v>1.983506197824437</v>
      </c>
      <c r="M20" s="195">
        <f t="shared" si="3"/>
        <v>-3.5061978244370628E-3</v>
      </c>
      <c r="N20" s="194">
        <f>PPCL_NG!M20+PPCL_Spot!M20+GT_NG!M20+GT_Spot!M20+Bawana_NG!M20+Bawana_RLNG!M20+Bawana_Spot!M20</f>
        <v>11.86</v>
      </c>
      <c r="O20" s="194">
        <f>PPCL_NG!T20+PPCL_Spot!T20+GT_NG!T20+GT_Spot!T20+Bawana_NG!T20+Bawana_RLNG!T20+Bawana_Spot!T20</f>
        <v>11.881001770806982</v>
      </c>
      <c r="P20" s="195">
        <f t="shared" si="4"/>
        <v>-2.1001770806982734E-2</v>
      </c>
      <c r="Q20" s="195">
        <f t="shared" si="5"/>
        <v>-7.0000000000001616E-2</v>
      </c>
    </row>
    <row r="21" spans="1:17">
      <c r="A21" s="34" t="s">
        <v>63</v>
      </c>
      <c r="B21" s="194">
        <f>PPCL_NG!I21+PPCL_Spot!I21+GT_NG!I21+GT_Spot!I21+Bawana_NG!I21+Bawana_RLNG!I21+Bawana_Spot!I21</f>
        <v>16.600000000000001</v>
      </c>
      <c r="C21" s="194">
        <f>PPCL_NG!P21+PPCL_Spot!P21+GT_NG!P21+GT_Spot!P21+Bawana_NG!P21+Bawana_RLNG!P21+Bawana_Spot!P21</f>
        <v>16.629395395901849</v>
      </c>
      <c r="D21" s="195">
        <f t="shared" si="0"/>
        <v>-2.9395395901847365E-2</v>
      </c>
      <c r="E21" s="194">
        <f>PPCL_NG!J21+PPCL_Spot!J21+GT_NG!J21+GT_Spot!J21+Bawana_NG!J21+Bawana_RLNG!J21+Bawana_Spot!J21</f>
        <v>9.09</v>
      </c>
      <c r="F21" s="194">
        <f>PPCL_NG!Q21+PPCL_Spot!Q21+GT_NG!Q21+GT_Spot!Q21+Bawana_NG!Q21+Bawana_RLNG!Q21+Bawana_Spot!Q21</f>
        <v>9.1060966354667343</v>
      </c>
      <c r="G21" s="195">
        <f t="shared" si="1"/>
        <v>-1.6096635466734455E-2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1.98</v>
      </c>
      <c r="L21" s="194">
        <f>PPCL_NG!S21+PPCL_Spot!S21+GT_NG!S21+GT_Spot!S21+Bawana_NG!S21+Bawana_RLNG!S21+Bawana_Spot!S21</f>
        <v>1.983506197824437</v>
      </c>
      <c r="M21" s="195">
        <f t="shared" si="3"/>
        <v>-3.5061978244370628E-3</v>
      </c>
      <c r="N21" s="194">
        <f>PPCL_NG!M21+PPCL_Spot!M21+GT_NG!M21+GT_Spot!M21+Bawana_NG!M21+Bawana_RLNG!M21+Bawana_Spot!M21</f>
        <v>11.86</v>
      </c>
      <c r="O21" s="194">
        <f>PPCL_NG!T21+PPCL_Spot!T21+GT_NG!T21+GT_Spot!T21+Bawana_NG!T21+Bawana_RLNG!T21+Bawana_Spot!T21</f>
        <v>11.881001770806982</v>
      </c>
      <c r="P21" s="195">
        <f t="shared" si="4"/>
        <v>-2.1001770806982734E-2</v>
      </c>
      <c r="Q21" s="195">
        <f t="shared" si="5"/>
        <v>-7.0000000000001616E-2</v>
      </c>
    </row>
    <row r="22" spans="1:17">
      <c r="A22" s="34" t="s">
        <v>64</v>
      </c>
      <c r="B22" s="194">
        <f>PPCL_NG!I22+PPCL_Spot!I22+GT_NG!I22+GT_Spot!I22+Bawana_NG!I22+Bawana_RLNG!I22+Bawana_Spot!I22</f>
        <v>16.600000000000001</v>
      </c>
      <c r="C22" s="194">
        <f>PPCL_NG!P22+PPCL_Spot!P22+GT_NG!P22+GT_Spot!P22+Bawana_NG!P22+Bawana_RLNG!P22+Bawana_Spot!P22</f>
        <v>16.629395395901849</v>
      </c>
      <c r="D22" s="195">
        <f t="shared" si="0"/>
        <v>-2.9395395901847365E-2</v>
      </c>
      <c r="E22" s="194">
        <f>PPCL_NG!J22+PPCL_Spot!J22+GT_NG!J22+GT_Spot!J22+Bawana_NG!J22+Bawana_RLNG!J22+Bawana_Spot!J22</f>
        <v>9.09</v>
      </c>
      <c r="F22" s="194">
        <f>PPCL_NG!Q22+PPCL_Spot!Q22+GT_NG!Q22+GT_Spot!Q22+Bawana_NG!Q22+Bawana_RLNG!Q22+Bawana_Spot!Q22</f>
        <v>9.1060966354667343</v>
      </c>
      <c r="G22" s="195">
        <f t="shared" si="1"/>
        <v>-1.6096635466734455E-2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1.98</v>
      </c>
      <c r="L22" s="194">
        <f>PPCL_NG!S22+PPCL_Spot!S22+GT_NG!S22+GT_Spot!S22+Bawana_NG!S22+Bawana_RLNG!S22+Bawana_Spot!S22</f>
        <v>1.983506197824437</v>
      </c>
      <c r="M22" s="195">
        <f t="shared" si="3"/>
        <v>-3.5061978244370628E-3</v>
      </c>
      <c r="N22" s="194">
        <f>PPCL_NG!M22+PPCL_Spot!M22+GT_NG!M22+GT_Spot!M22+Bawana_NG!M22+Bawana_RLNG!M22+Bawana_Spot!M22</f>
        <v>11.86</v>
      </c>
      <c r="O22" s="194">
        <f>PPCL_NG!T22+PPCL_Spot!T22+GT_NG!T22+GT_Spot!T22+Bawana_NG!T22+Bawana_RLNG!T22+Bawana_Spot!T22</f>
        <v>11.881001770806982</v>
      </c>
      <c r="P22" s="195">
        <f t="shared" si="4"/>
        <v>-2.1001770806982734E-2</v>
      </c>
      <c r="Q22" s="195">
        <f t="shared" si="5"/>
        <v>-7.0000000000001616E-2</v>
      </c>
    </row>
    <row r="23" spans="1:17">
      <c r="A23" s="34" t="s">
        <v>65</v>
      </c>
      <c r="B23" s="194">
        <f>PPCL_NG!I23+PPCL_Spot!I23+GT_NG!I23+GT_Spot!I23+Bawana_NG!I23+Bawana_RLNG!I23+Bawana_Spot!I23</f>
        <v>16.600000000000001</v>
      </c>
      <c r="C23" s="194">
        <f>PPCL_NG!P23+PPCL_Spot!P23+GT_NG!P23+GT_Spot!P23+Bawana_NG!P23+Bawana_RLNG!P23+Bawana_Spot!P23</f>
        <v>16.629395395901849</v>
      </c>
      <c r="D23" s="195">
        <f t="shared" si="0"/>
        <v>-2.9395395901847365E-2</v>
      </c>
      <c r="E23" s="194">
        <f>PPCL_NG!J23+PPCL_Spot!J23+GT_NG!J23+GT_Spot!J23+Bawana_NG!J23+Bawana_RLNG!J23+Bawana_Spot!J23</f>
        <v>9.09</v>
      </c>
      <c r="F23" s="194">
        <f>PPCL_NG!Q23+PPCL_Spot!Q23+GT_NG!Q23+GT_Spot!Q23+Bawana_NG!Q23+Bawana_RLNG!Q23+Bawana_Spot!Q23</f>
        <v>9.1060966354667343</v>
      </c>
      <c r="G23" s="195">
        <f t="shared" si="1"/>
        <v>-1.6096635466734455E-2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1.98</v>
      </c>
      <c r="L23" s="194">
        <f>PPCL_NG!S23+PPCL_Spot!S23+GT_NG!S23+GT_Spot!S23+Bawana_NG!S23+Bawana_RLNG!S23+Bawana_Spot!S23</f>
        <v>1.983506197824437</v>
      </c>
      <c r="M23" s="195">
        <f t="shared" si="3"/>
        <v>-3.5061978244370628E-3</v>
      </c>
      <c r="N23" s="194">
        <f>PPCL_NG!M23+PPCL_Spot!M23+GT_NG!M23+GT_Spot!M23+Bawana_NG!M23+Bawana_RLNG!M23+Bawana_Spot!M23</f>
        <v>11.86</v>
      </c>
      <c r="O23" s="194">
        <f>PPCL_NG!T23+PPCL_Spot!T23+GT_NG!T23+GT_Spot!T23+Bawana_NG!T23+Bawana_RLNG!T23+Bawana_Spot!T23</f>
        <v>11.881001770806982</v>
      </c>
      <c r="P23" s="195">
        <f t="shared" si="4"/>
        <v>-2.1001770806982734E-2</v>
      </c>
      <c r="Q23" s="195">
        <f t="shared" si="5"/>
        <v>-7.0000000000001616E-2</v>
      </c>
    </row>
    <row r="24" spans="1:17">
      <c r="A24" s="34" t="s">
        <v>66</v>
      </c>
      <c r="B24" s="194">
        <f>PPCL_NG!I24+PPCL_Spot!I24+GT_NG!I24+GT_Spot!I24+Bawana_NG!I24+Bawana_RLNG!I24+Bawana_Spot!I24</f>
        <v>16.600000000000001</v>
      </c>
      <c r="C24" s="194">
        <f>PPCL_NG!P24+PPCL_Spot!P24+GT_NG!P24+GT_Spot!P24+Bawana_NG!P24+Bawana_RLNG!P24+Bawana_Spot!P24</f>
        <v>16.629395395901849</v>
      </c>
      <c r="D24" s="195">
        <f t="shared" si="0"/>
        <v>-2.9395395901847365E-2</v>
      </c>
      <c r="E24" s="194">
        <f>PPCL_NG!J24+PPCL_Spot!J24+GT_NG!J24+GT_Spot!J24+Bawana_NG!J24+Bawana_RLNG!J24+Bawana_Spot!J24</f>
        <v>9.09</v>
      </c>
      <c r="F24" s="194">
        <f>PPCL_NG!Q24+PPCL_Spot!Q24+GT_NG!Q24+GT_Spot!Q24+Bawana_NG!Q24+Bawana_RLNG!Q24+Bawana_Spot!Q24</f>
        <v>9.1060966354667343</v>
      </c>
      <c r="G24" s="195">
        <f t="shared" si="1"/>
        <v>-1.6096635466734455E-2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1.98</v>
      </c>
      <c r="L24" s="194">
        <f>PPCL_NG!S24+PPCL_Spot!S24+GT_NG!S24+GT_Spot!S24+Bawana_NG!S24+Bawana_RLNG!S24+Bawana_Spot!S24</f>
        <v>1.983506197824437</v>
      </c>
      <c r="M24" s="195">
        <f t="shared" si="3"/>
        <v>-3.5061978244370628E-3</v>
      </c>
      <c r="N24" s="194">
        <f>PPCL_NG!M24+PPCL_Spot!M24+GT_NG!M24+GT_Spot!M24+Bawana_NG!M24+Bawana_RLNG!M24+Bawana_Spot!M24</f>
        <v>11.86</v>
      </c>
      <c r="O24" s="194">
        <f>PPCL_NG!T24+PPCL_Spot!T24+GT_NG!T24+GT_Spot!T24+Bawana_NG!T24+Bawana_RLNG!T24+Bawana_Spot!T24</f>
        <v>11.881001770806982</v>
      </c>
      <c r="P24" s="195">
        <f t="shared" si="4"/>
        <v>-2.1001770806982734E-2</v>
      </c>
      <c r="Q24" s="195">
        <f t="shared" si="5"/>
        <v>-7.0000000000001616E-2</v>
      </c>
    </row>
    <row r="25" spans="1:17">
      <c r="A25" s="34" t="s">
        <v>67</v>
      </c>
      <c r="B25" s="194">
        <f>PPCL_NG!I25+PPCL_Spot!I25+GT_NG!I25+GT_Spot!I25+Bawana_NG!I25+Bawana_RLNG!I25+Bawana_Spot!I25</f>
        <v>16.600000000000001</v>
      </c>
      <c r="C25" s="194">
        <f>PPCL_NG!P25+PPCL_Spot!P25+GT_NG!P25+GT_Spot!P25+Bawana_NG!P25+Bawana_RLNG!P25+Bawana_Spot!P25</f>
        <v>16.629395395901849</v>
      </c>
      <c r="D25" s="195">
        <f t="shared" si="0"/>
        <v>-2.9395395901847365E-2</v>
      </c>
      <c r="E25" s="194">
        <f>PPCL_NG!J25+PPCL_Spot!J25+GT_NG!J25+GT_Spot!J25+Bawana_NG!J25+Bawana_RLNG!J25+Bawana_Spot!J25</f>
        <v>9.09</v>
      </c>
      <c r="F25" s="194">
        <f>PPCL_NG!Q25+PPCL_Spot!Q25+GT_NG!Q25+GT_Spot!Q25+Bawana_NG!Q25+Bawana_RLNG!Q25+Bawana_Spot!Q25</f>
        <v>9.1060966354667343</v>
      </c>
      <c r="G25" s="195">
        <f t="shared" si="1"/>
        <v>-1.6096635466734455E-2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1.98</v>
      </c>
      <c r="L25" s="194">
        <f>PPCL_NG!S25+PPCL_Spot!S25+GT_NG!S25+GT_Spot!S25+Bawana_NG!S25+Bawana_RLNG!S25+Bawana_Spot!S25</f>
        <v>1.983506197824437</v>
      </c>
      <c r="M25" s="195">
        <f t="shared" si="3"/>
        <v>-3.5061978244370628E-3</v>
      </c>
      <c r="N25" s="194">
        <f>PPCL_NG!M25+PPCL_Spot!M25+GT_NG!M25+GT_Spot!M25+Bawana_NG!M25+Bawana_RLNG!M25+Bawana_Spot!M25</f>
        <v>11.86</v>
      </c>
      <c r="O25" s="194">
        <f>PPCL_NG!T25+PPCL_Spot!T25+GT_NG!T25+GT_Spot!T25+Bawana_NG!T25+Bawana_RLNG!T25+Bawana_Spot!T25</f>
        <v>11.881001770806982</v>
      </c>
      <c r="P25" s="195">
        <f t="shared" si="4"/>
        <v>-2.1001770806982734E-2</v>
      </c>
      <c r="Q25" s="195">
        <f t="shared" si="5"/>
        <v>-7.0000000000001616E-2</v>
      </c>
    </row>
    <row r="26" spans="1:17">
      <c r="A26" s="34" t="s">
        <v>68</v>
      </c>
      <c r="B26" s="194">
        <f>PPCL_NG!I26+PPCL_Spot!I26+GT_NG!I26+GT_Spot!I26+Bawana_NG!I26+Bawana_RLNG!I26+Bawana_Spot!I26</f>
        <v>16.600000000000001</v>
      </c>
      <c r="C26" s="194">
        <f>PPCL_NG!P26+PPCL_Spot!P26+GT_NG!P26+GT_Spot!P26+Bawana_NG!P26+Bawana_RLNG!P26+Bawana_Spot!P26</f>
        <v>16.629395395901849</v>
      </c>
      <c r="D26" s="195">
        <f t="shared" si="0"/>
        <v>-2.9395395901847365E-2</v>
      </c>
      <c r="E26" s="194">
        <f>PPCL_NG!J26+PPCL_Spot!J26+GT_NG!J26+GT_Spot!J26+Bawana_NG!J26+Bawana_RLNG!J26+Bawana_Spot!J26</f>
        <v>9.09</v>
      </c>
      <c r="F26" s="194">
        <f>PPCL_NG!Q26+PPCL_Spot!Q26+GT_NG!Q26+GT_Spot!Q26+Bawana_NG!Q26+Bawana_RLNG!Q26+Bawana_Spot!Q26</f>
        <v>9.1060966354667343</v>
      </c>
      <c r="G26" s="195">
        <f t="shared" si="1"/>
        <v>-1.6096635466734455E-2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1.98</v>
      </c>
      <c r="L26" s="194">
        <f>PPCL_NG!S26+PPCL_Spot!S26+GT_NG!S26+GT_Spot!S26+Bawana_NG!S26+Bawana_RLNG!S26+Bawana_Spot!S26</f>
        <v>1.983506197824437</v>
      </c>
      <c r="M26" s="195">
        <f t="shared" si="3"/>
        <v>-3.5061978244370628E-3</v>
      </c>
      <c r="N26" s="194">
        <f>PPCL_NG!M26+PPCL_Spot!M26+GT_NG!M26+GT_Spot!M26+Bawana_NG!M26+Bawana_RLNG!M26+Bawana_Spot!M26</f>
        <v>11.86</v>
      </c>
      <c r="O26" s="194">
        <f>PPCL_NG!T26+PPCL_Spot!T26+GT_NG!T26+GT_Spot!T26+Bawana_NG!T26+Bawana_RLNG!T26+Bawana_Spot!T26</f>
        <v>11.881001770806982</v>
      </c>
      <c r="P26" s="195">
        <f t="shared" si="4"/>
        <v>-2.1001770806982734E-2</v>
      </c>
      <c r="Q26" s="195">
        <f t="shared" si="5"/>
        <v>-7.0000000000001616E-2</v>
      </c>
    </row>
    <row r="27" spans="1:17">
      <c r="A27" s="34" t="s">
        <v>69</v>
      </c>
      <c r="B27" s="194">
        <f>PPCL_NG!I27+PPCL_Spot!I27+GT_NG!I27+GT_Spot!I27+Bawana_NG!I27+Bawana_RLNG!I27+Bawana_Spot!I27</f>
        <v>16.600000000000001</v>
      </c>
      <c r="C27" s="194">
        <f>PPCL_NG!P27+PPCL_Spot!P27+GT_NG!P27+GT_Spot!P27+Bawana_NG!P27+Bawana_RLNG!P27+Bawana_Spot!P27</f>
        <v>16.629395395901849</v>
      </c>
      <c r="D27" s="195">
        <f t="shared" si="0"/>
        <v>-2.9395395901847365E-2</v>
      </c>
      <c r="E27" s="194">
        <f>PPCL_NG!J27+PPCL_Spot!J27+GT_NG!J27+GT_Spot!J27+Bawana_NG!J27+Bawana_RLNG!J27+Bawana_Spot!J27</f>
        <v>9.09</v>
      </c>
      <c r="F27" s="194">
        <f>PPCL_NG!Q27+PPCL_Spot!Q27+GT_NG!Q27+GT_Spot!Q27+Bawana_NG!Q27+Bawana_RLNG!Q27+Bawana_Spot!Q27</f>
        <v>9.1060966354667343</v>
      </c>
      <c r="G27" s="195">
        <f t="shared" si="1"/>
        <v>-1.6096635466734455E-2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1.98</v>
      </c>
      <c r="L27" s="194">
        <f>PPCL_NG!S27+PPCL_Spot!S27+GT_NG!S27+GT_Spot!S27+Bawana_NG!S27+Bawana_RLNG!S27+Bawana_Spot!S27</f>
        <v>1.983506197824437</v>
      </c>
      <c r="M27" s="195">
        <f t="shared" si="3"/>
        <v>-3.5061978244370628E-3</v>
      </c>
      <c r="N27" s="194">
        <f>PPCL_NG!M27+PPCL_Spot!M27+GT_NG!M27+GT_Spot!M27+Bawana_NG!M27+Bawana_RLNG!M27+Bawana_Spot!M27</f>
        <v>11.86</v>
      </c>
      <c r="O27" s="194">
        <f>PPCL_NG!T27+PPCL_Spot!T27+GT_NG!T27+GT_Spot!T27+Bawana_NG!T27+Bawana_RLNG!T27+Bawana_Spot!T27</f>
        <v>11.881001770806982</v>
      </c>
      <c r="P27" s="195">
        <f t="shared" si="4"/>
        <v>-2.1001770806982734E-2</v>
      </c>
      <c r="Q27" s="195">
        <f t="shared" si="5"/>
        <v>-7.0000000000001616E-2</v>
      </c>
    </row>
    <row r="28" spans="1:17">
      <c r="A28" s="34" t="s">
        <v>70</v>
      </c>
      <c r="B28" s="194">
        <f>PPCL_NG!I28+PPCL_Spot!I28+GT_NG!I28+GT_Spot!I28+Bawana_NG!I28+Bawana_RLNG!I28+Bawana_Spot!I28</f>
        <v>16.600000000000001</v>
      </c>
      <c r="C28" s="194">
        <f>PPCL_NG!P28+PPCL_Spot!P28+GT_NG!P28+GT_Spot!P28+Bawana_NG!P28+Bawana_RLNG!P28+Bawana_Spot!P28</f>
        <v>16.629395395901849</v>
      </c>
      <c r="D28" s="195">
        <f t="shared" si="0"/>
        <v>-2.9395395901847365E-2</v>
      </c>
      <c r="E28" s="194">
        <f>PPCL_NG!J28+PPCL_Spot!J28+GT_NG!J28+GT_Spot!J28+Bawana_NG!J28+Bawana_RLNG!J28+Bawana_Spot!J28</f>
        <v>9.09</v>
      </c>
      <c r="F28" s="194">
        <f>PPCL_NG!Q28+PPCL_Spot!Q28+GT_NG!Q28+GT_Spot!Q28+Bawana_NG!Q28+Bawana_RLNG!Q28+Bawana_Spot!Q28</f>
        <v>9.1060966354667343</v>
      </c>
      <c r="G28" s="195">
        <f t="shared" si="1"/>
        <v>-1.6096635466734455E-2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1.98</v>
      </c>
      <c r="L28" s="194">
        <f>PPCL_NG!S28+PPCL_Spot!S28+GT_NG!S28+GT_Spot!S28+Bawana_NG!S28+Bawana_RLNG!S28+Bawana_Spot!S28</f>
        <v>1.983506197824437</v>
      </c>
      <c r="M28" s="195">
        <f t="shared" si="3"/>
        <v>-3.5061978244370628E-3</v>
      </c>
      <c r="N28" s="194">
        <f>PPCL_NG!M28+PPCL_Spot!M28+GT_NG!M28+GT_Spot!M28+Bawana_NG!M28+Bawana_RLNG!M28+Bawana_Spot!M28</f>
        <v>11.86</v>
      </c>
      <c r="O28" s="194">
        <f>PPCL_NG!T28+PPCL_Spot!T28+GT_NG!T28+GT_Spot!T28+Bawana_NG!T28+Bawana_RLNG!T28+Bawana_Spot!T28</f>
        <v>11.881001770806982</v>
      </c>
      <c r="P28" s="195">
        <f t="shared" si="4"/>
        <v>-2.1001770806982734E-2</v>
      </c>
      <c r="Q28" s="195">
        <f t="shared" si="5"/>
        <v>-7.0000000000001616E-2</v>
      </c>
    </row>
    <row r="29" spans="1:17">
      <c r="A29" s="34" t="s">
        <v>71</v>
      </c>
      <c r="B29" s="194">
        <f>PPCL_NG!I29+PPCL_Spot!I29+GT_NG!I29+GT_Spot!I29+Bawana_NG!I29+Bawana_RLNG!I29+Bawana_Spot!I29</f>
        <v>16.600000000000001</v>
      </c>
      <c r="C29" s="194">
        <f>PPCL_NG!P29+PPCL_Spot!P29+GT_NG!P29+GT_Spot!P29+Bawana_NG!P29+Bawana_RLNG!P29+Bawana_Spot!P29</f>
        <v>16.629395395901849</v>
      </c>
      <c r="D29" s="195">
        <f t="shared" si="0"/>
        <v>-2.9395395901847365E-2</v>
      </c>
      <c r="E29" s="194">
        <f>PPCL_NG!J29+PPCL_Spot!J29+GT_NG!J29+GT_Spot!J29+Bawana_NG!J29+Bawana_RLNG!J29+Bawana_Spot!J29</f>
        <v>9.09</v>
      </c>
      <c r="F29" s="194">
        <f>PPCL_NG!Q29+PPCL_Spot!Q29+GT_NG!Q29+GT_Spot!Q29+Bawana_NG!Q29+Bawana_RLNG!Q29+Bawana_Spot!Q29</f>
        <v>9.1060966354667343</v>
      </c>
      <c r="G29" s="195">
        <f t="shared" si="1"/>
        <v>-1.6096635466734455E-2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1.98</v>
      </c>
      <c r="L29" s="194">
        <f>PPCL_NG!S29+PPCL_Spot!S29+GT_NG!S29+GT_Spot!S29+Bawana_NG!S29+Bawana_RLNG!S29+Bawana_Spot!S29</f>
        <v>1.983506197824437</v>
      </c>
      <c r="M29" s="195">
        <f t="shared" si="3"/>
        <v>-3.5061978244370628E-3</v>
      </c>
      <c r="N29" s="194">
        <f>PPCL_NG!M29+PPCL_Spot!M29+GT_NG!M29+GT_Spot!M29+Bawana_NG!M29+Bawana_RLNG!M29+Bawana_Spot!M29</f>
        <v>11.86</v>
      </c>
      <c r="O29" s="194">
        <f>PPCL_NG!T29+PPCL_Spot!T29+GT_NG!T29+GT_Spot!T29+Bawana_NG!T29+Bawana_RLNG!T29+Bawana_Spot!T29</f>
        <v>11.881001770806982</v>
      </c>
      <c r="P29" s="195">
        <f t="shared" si="4"/>
        <v>-2.1001770806982734E-2</v>
      </c>
      <c r="Q29" s="195">
        <f t="shared" si="5"/>
        <v>-7.0000000000001616E-2</v>
      </c>
    </row>
    <row r="30" spans="1:17">
      <c r="A30" s="34" t="s">
        <v>72</v>
      </c>
      <c r="B30" s="194">
        <f>PPCL_NG!I30+PPCL_Spot!I30+GT_NG!I30+GT_Spot!I30+Bawana_NG!I30+Bawana_RLNG!I30+Bawana_Spot!I30</f>
        <v>16.600000000000001</v>
      </c>
      <c r="C30" s="194">
        <f>PPCL_NG!P30+PPCL_Spot!P30+GT_NG!P30+GT_Spot!P30+Bawana_NG!P30+Bawana_RLNG!P30+Bawana_Spot!P30</f>
        <v>16.629395395901849</v>
      </c>
      <c r="D30" s="195">
        <f t="shared" si="0"/>
        <v>-2.9395395901847365E-2</v>
      </c>
      <c r="E30" s="194">
        <f>PPCL_NG!J30+PPCL_Spot!J30+GT_NG!J30+GT_Spot!J30+Bawana_NG!J30+Bawana_RLNG!J30+Bawana_Spot!J30</f>
        <v>9.09</v>
      </c>
      <c r="F30" s="194">
        <f>PPCL_NG!Q30+PPCL_Spot!Q30+GT_NG!Q30+GT_Spot!Q30+Bawana_NG!Q30+Bawana_RLNG!Q30+Bawana_Spot!Q30</f>
        <v>9.1060966354667343</v>
      </c>
      <c r="G30" s="195">
        <f t="shared" si="1"/>
        <v>-1.6096635466734455E-2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1.98</v>
      </c>
      <c r="L30" s="194">
        <f>PPCL_NG!S30+PPCL_Spot!S30+GT_NG!S30+GT_Spot!S30+Bawana_NG!S30+Bawana_RLNG!S30+Bawana_Spot!S30</f>
        <v>1.983506197824437</v>
      </c>
      <c r="M30" s="195">
        <f t="shared" si="3"/>
        <v>-3.5061978244370628E-3</v>
      </c>
      <c r="N30" s="194">
        <f>PPCL_NG!M30+PPCL_Spot!M30+GT_NG!M30+GT_Spot!M30+Bawana_NG!M30+Bawana_RLNG!M30+Bawana_Spot!M30</f>
        <v>11.86</v>
      </c>
      <c r="O30" s="194">
        <f>PPCL_NG!T30+PPCL_Spot!T30+GT_NG!T30+GT_Spot!T30+Bawana_NG!T30+Bawana_RLNG!T30+Bawana_Spot!T30</f>
        <v>11.881001770806982</v>
      </c>
      <c r="P30" s="195">
        <f t="shared" si="4"/>
        <v>-2.1001770806982734E-2</v>
      </c>
      <c r="Q30" s="195">
        <f t="shared" si="5"/>
        <v>-7.0000000000001616E-2</v>
      </c>
    </row>
    <row r="31" spans="1:17">
      <c r="A31" s="34" t="s">
        <v>73</v>
      </c>
      <c r="B31" s="194">
        <f>PPCL_NG!I31+PPCL_Spot!I31+GT_NG!I31+GT_Spot!I31+Bawana_NG!I31+Bawana_RLNG!I31+Bawana_Spot!I31</f>
        <v>16.600000000000001</v>
      </c>
      <c r="C31" s="194">
        <f>PPCL_NG!P31+PPCL_Spot!P31+GT_NG!P31+GT_Spot!P31+Bawana_NG!P31+Bawana_RLNG!P31+Bawana_Spot!P31</f>
        <v>16.629395395901849</v>
      </c>
      <c r="D31" s="195">
        <f t="shared" si="0"/>
        <v>-2.9395395901847365E-2</v>
      </c>
      <c r="E31" s="194">
        <f>PPCL_NG!J31+PPCL_Spot!J31+GT_NG!J31+GT_Spot!J31+Bawana_NG!J31+Bawana_RLNG!J31+Bawana_Spot!J31</f>
        <v>9.09</v>
      </c>
      <c r="F31" s="194">
        <f>PPCL_NG!Q31+PPCL_Spot!Q31+GT_NG!Q31+GT_Spot!Q31+Bawana_NG!Q31+Bawana_RLNG!Q31+Bawana_Spot!Q31</f>
        <v>9.1060966354667343</v>
      </c>
      <c r="G31" s="195">
        <f t="shared" si="1"/>
        <v>-1.6096635466734455E-2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1.98</v>
      </c>
      <c r="L31" s="194">
        <f>PPCL_NG!S31+PPCL_Spot!S31+GT_NG!S31+GT_Spot!S31+Bawana_NG!S31+Bawana_RLNG!S31+Bawana_Spot!S31</f>
        <v>1.983506197824437</v>
      </c>
      <c r="M31" s="195">
        <f t="shared" si="3"/>
        <v>-3.5061978244370628E-3</v>
      </c>
      <c r="N31" s="194">
        <f>PPCL_NG!M31+PPCL_Spot!M31+GT_NG!M31+GT_Spot!M31+Bawana_NG!M31+Bawana_RLNG!M31+Bawana_Spot!M31</f>
        <v>11.86</v>
      </c>
      <c r="O31" s="194">
        <f>PPCL_NG!T31+PPCL_Spot!T31+GT_NG!T31+GT_Spot!T31+Bawana_NG!T31+Bawana_RLNG!T31+Bawana_Spot!T31</f>
        <v>11.881001770806982</v>
      </c>
      <c r="P31" s="195">
        <f t="shared" si="4"/>
        <v>-2.1001770806982734E-2</v>
      </c>
      <c r="Q31" s="195">
        <f t="shared" si="5"/>
        <v>-7.0000000000001616E-2</v>
      </c>
    </row>
    <row r="32" spans="1:17">
      <c r="A32" s="34" t="s">
        <v>74</v>
      </c>
      <c r="B32" s="194">
        <f>PPCL_NG!I32+PPCL_Spot!I32+GT_NG!I32+GT_Spot!I32+Bawana_NG!I32+Bawana_RLNG!I32+Bawana_Spot!I32</f>
        <v>16.600000000000001</v>
      </c>
      <c r="C32" s="194">
        <f>PPCL_NG!P32+PPCL_Spot!P32+GT_NG!P32+GT_Spot!P32+Bawana_NG!P32+Bawana_RLNG!P32+Bawana_Spot!P32</f>
        <v>16.629395395901849</v>
      </c>
      <c r="D32" s="195">
        <f t="shared" si="0"/>
        <v>-2.9395395901847365E-2</v>
      </c>
      <c r="E32" s="194">
        <f>PPCL_NG!J32+PPCL_Spot!J32+GT_NG!J32+GT_Spot!J32+Bawana_NG!J32+Bawana_RLNG!J32+Bawana_Spot!J32</f>
        <v>9.09</v>
      </c>
      <c r="F32" s="194">
        <f>PPCL_NG!Q32+PPCL_Spot!Q32+GT_NG!Q32+GT_Spot!Q32+Bawana_NG!Q32+Bawana_RLNG!Q32+Bawana_Spot!Q32</f>
        <v>9.1060966354667343</v>
      </c>
      <c r="G32" s="195">
        <f t="shared" si="1"/>
        <v>-1.6096635466734455E-2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1.98</v>
      </c>
      <c r="L32" s="194">
        <f>PPCL_NG!S32+PPCL_Spot!S32+GT_NG!S32+GT_Spot!S32+Bawana_NG!S32+Bawana_RLNG!S32+Bawana_Spot!S32</f>
        <v>1.983506197824437</v>
      </c>
      <c r="M32" s="195">
        <f t="shared" si="3"/>
        <v>-3.5061978244370628E-3</v>
      </c>
      <c r="N32" s="194">
        <f>PPCL_NG!M32+PPCL_Spot!M32+GT_NG!M32+GT_Spot!M32+Bawana_NG!M32+Bawana_RLNG!M32+Bawana_Spot!M32</f>
        <v>11.86</v>
      </c>
      <c r="O32" s="194">
        <f>PPCL_NG!T32+PPCL_Spot!T32+GT_NG!T32+GT_Spot!T32+Bawana_NG!T32+Bawana_RLNG!T32+Bawana_Spot!T32</f>
        <v>11.881001770806982</v>
      </c>
      <c r="P32" s="195">
        <f t="shared" si="4"/>
        <v>-2.1001770806982734E-2</v>
      </c>
      <c r="Q32" s="195">
        <f t="shared" si="5"/>
        <v>-7.0000000000001616E-2</v>
      </c>
    </row>
    <row r="33" spans="1:17">
      <c r="A33" s="34" t="s">
        <v>75</v>
      </c>
      <c r="B33" s="194">
        <f>PPCL_NG!I33+PPCL_Spot!I33+GT_NG!I33+GT_Spot!I33+Bawana_NG!I33+Bawana_RLNG!I33+Bawana_Spot!I33</f>
        <v>16.600000000000001</v>
      </c>
      <c r="C33" s="194">
        <f>PPCL_NG!P33+PPCL_Spot!P33+GT_NG!P33+GT_Spot!P33+Bawana_NG!P33+Bawana_RLNG!P33+Bawana_Spot!P33</f>
        <v>16.629395395901849</v>
      </c>
      <c r="D33" s="195">
        <f t="shared" si="0"/>
        <v>-2.9395395901847365E-2</v>
      </c>
      <c r="E33" s="194">
        <f>PPCL_NG!J33+PPCL_Spot!J33+GT_NG!J33+GT_Spot!J33+Bawana_NG!J33+Bawana_RLNG!J33+Bawana_Spot!J33</f>
        <v>9.09</v>
      </c>
      <c r="F33" s="194">
        <f>PPCL_NG!Q33+PPCL_Spot!Q33+GT_NG!Q33+GT_Spot!Q33+Bawana_NG!Q33+Bawana_RLNG!Q33+Bawana_Spot!Q33</f>
        <v>9.1060966354667343</v>
      </c>
      <c r="G33" s="195">
        <f t="shared" si="1"/>
        <v>-1.6096635466734455E-2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1.98</v>
      </c>
      <c r="L33" s="194">
        <f>PPCL_NG!S33+PPCL_Spot!S33+GT_NG!S33+GT_Spot!S33+Bawana_NG!S33+Bawana_RLNG!S33+Bawana_Spot!S33</f>
        <v>1.983506197824437</v>
      </c>
      <c r="M33" s="195">
        <f t="shared" si="3"/>
        <v>-3.5061978244370628E-3</v>
      </c>
      <c r="N33" s="194">
        <f>PPCL_NG!M33+PPCL_Spot!M33+GT_NG!M33+GT_Spot!M33+Bawana_NG!M33+Bawana_RLNG!M33+Bawana_Spot!M33</f>
        <v>11.86</v>
      </c>
      <c r="O33" s="194">
        <f>PPCL_NG!T33+PPCL_Spot!T33+GT_NG!T33+GT_Spot!T33+Bawana_NG!T33+Bawana_RLNG!T33+Bawana_Spot!T33</f>
        <v>11.881001770806982</v>
      </c>
      <c r="P33" s="195">
        <f t="shared" si="4"/>
        <v>-2.1001770806982734E-2</v>
      </c>
      <c r="Q33" s="195">
        <f t="shared" si="5"/>
        <v>-7.0000000000001616E-2</v>
      </c>
    </row>
    <row r="34" spans="1:17">
      <c r="A34" s="34" t="s">
        <v>76</v>
      </c>
      <c r="B34" s="194">
        <f>PPCL_NG!I34+PPCL_Spot!I34+GT_NG!I34+GT_Spot!I34+Bawana_NG!I34+Bawana_RLNG!I34+Bawana_Spot!I34</f>
        <v>16.600000000000001</v>
      </c>
      <c r="C34" s="194">
        <f>PPCL_NG!P34+PPCL_Spot!P34+GT_NG!P34+GT_Spot!P34+Bawana_NG!P34+Bawana_RLNG!P34+Bawana_Spot!P34</f>
        <v>16.629395395901849</v>
      </c>
      <c r="D34" s="195">
        <f t="shared" si="0"/>
        <v>-2.9395395901847365E-2</v>
      </c>
      <c r="E34" s="194">
        <f>PPCL_NG!J34+PPCL_Spot!J34+GT_NG!J34+GT_Spot!J34+Bawana_NG!J34+Bawana_RLNG!J34+Bawana_Spot!J34</f>
        <v>9.09</v>
      </c>
      <c r="F34" s="194">
        <f>PPCL_NG!Q34+PPCL_Spot!Q34+GT_NG!Q34+GT_Spot!Q34+Bawana_NG!Q34+Bawana_RLNG!Q34+Bawana_Spot!Q34</f>
        <v>9.1060966354667343</v>
      </c>
      <c r="G34" s="195">
        <f t="shared" si="1"/>
        <v>-1.6096635466734455E-2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1.98</v>
      </c>
      <c r="L34" s="194">
        <f>PPCL_NG!S34+PPCL_Spot!S34+GT_NG!S34+GT_Spot!S34+Bawana_NG!S34+Bawana_RLNG!S34+Bawana_Spot!S34</f>
        <v>1.983506197824437</v>
      </c>
      <c r="M34" s="195">
        <f t="shared" si="3"/>
        <v>-3.5061978244370628E-3</v>
      </c>
      <c r="N34" s="194">
        <f>PPCL_NG!M34+PPCL_Spot!M34+GT_NG!M34+GT_Spot!M34+Bawana_NG!M34+Bawana_RLNG!M34+Bawana_Spot!M34</f>
        <v>11.86</v>
      </c>
      <c r="O34" s="194">
        <f>PPCL_NG!T34+PPCL_Spot!T34+GT_NG!T34+GT_Spot!T34+Bawana_NG!T34+Bawana_RLNG!T34+Bawana_Spot!T34</f>
        <v>11.881001770806982</v>
      </c>
      <c r="P34" s="195">
        <f t="shared" si="4"/>
        <v>-2.1001770806982734E-2</v>
      </c>
      <c r="Q34" s="195">
        <f t="shared" si="5"/>
        <v>-7.0000000000001616E-2</v>
      </c>
    </row>
    <row r="35" spans="1:17">
      <c r="A35" s="34" t="s">
        <v>77</v>
      </c>
      <c r="B35" s="194">
        <f>PPCL_NG!I35+PPCL_Spot!I35+GT_NG!I35+GT_Spot!I35+Bawana_NG!I35+Bawana_RLNG!I35+Bawana_Spot!I35</f>
        <v>16.600000000000001</v>
      </c>
      <c r="C35" s="194">
        <f>PPCL_NG!P35+PPCL_Spot!P35+GT_NG!P35+GT_Spot!P35+Bawana_NG!P35+Bawana_RLNG!P35+Bawana_Spot!P35</f>
        <v>16.629395395901849</v>
      </c>
      <c r="D35" s="195">
        <f t="shared" si="0"/>
        <v>-2.9395395901847365E-2</v>
      </c>
      <c r="E35" s="194">
        <f>PPCL_NG!J35+PPCL_Spot!J35+GT_NG!J35+GT_Spot!J35+Bawana_NG!J35+Bawana_RLNG!J35+Bawana_Spot!J35</f>
        <v>9.09</v>
      </c>
      <c r="F35" s="194">
        <f>PPCL_NG!Q35+PPCL_Spot!Q35+GT_NG!Q35+GT_Spot!Q35+Bawana_NG!Q35+Bawana_RLNG!Q35+Bawana_Spot!Q35</f>
        <v>9.1060966354667343</v>
      </c>
      <c r="G35" s="195">
        <f t="shared" si="1"/>
        <v>-1.6096635466734455E-2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1.98</v>
      </c>
      <c r="L35" s="194">
        <f>PPCL_NG!S35+PPCL_Spot!S35+GT_NG!S35+GT_Spot!S35+Bawana_NG!S35+Bawana_RLNG!S35+Bawana_Spot!S35</f>
        <v>1.983506197824437</v>
      </c>
      <c r="M35" s="195">
        <f t="shared" si="3"/>
        <v>-3.5061978244370628E-3</v>
      </c>
      <c r="N35" s="194">
        <f>PPCL_NG!M35+PPCL_Spot!M35+GT_NG!M35+GT_Spot!M35+Bawana_NG!M35+Bawana_RLNG!M35+Bawana_Spot!M35</f>
        <v>11.86</v>
      </c>
      <c r="O35" s="194">
        <f>PPCL_NG!T35+PPCL_Spot!T35+GT_NG!T35+GT_Spot!T35+Bawana_NG!T35+Bawana_RLNG!T35+Bawana_Spot!T35</f>
        <v>11.881001770806982</v>
      </c>
      <c r="P35" s="195">
        <f t="shared" si="4"/>
        <v>-2.1001770806982734E-2</v>
      </c>
      <c r="Q35" s="195">
        <f t="shared" si="5"/>
        <v>-7.0000000000001616E-2</v>
      </c>
    </row>
    <row r="36" spans="1:17">
      <c r="A36" s="34" t="s">
        <v>78</v>
      </c>
      <c r="B36" s="194">
        <f>PPCL_NG!I36+PPCL_Spot!I36+GT_NG!I36+GT_Spot!I36+Bawana_NG!I36+Bawana_RLNG!I36+Bawana_Spot!I36</f>
        <v>16.600000000000001</v>
      </c>
      <c r="C36" s="194">
        <f>PPCL_NG!P36+PPCL_Spot!P36+GT_NG!P36+GT_Spot!P36+Bawana_NG!P36+Bawana_RLNG!P36+Bawana_Spot!P36</f>
        <v>16.629395395901849</v>
      </c>
      <c r="D36" s="195">
        <f t="shared" si="0"/>
        <v>-2.9395395901847365E-2</v>
      </c>
      <c r="E36" s="194">
        <f>PPCL_NG!J36+PPCL_Spot!J36+GT_NG!J36+GT_Spot!J36+Bawana_NG!J36+Bawana_RLNG!J36+Bawana_Spot!J36</f>
        <v>9.09</v>
      </c>
      <c r="F36" s="194">
        <f>PPCL_NG!Q36+PPCL_Spot!Q36+GT_NG!Q36+GT_Spot!Q36+Bawana_NG!Q36+Bawana_RLNG!Q36+Bawana_Spot!Q36</f>
        <v>9.1060966354667343</v>
      </c>
      <c r="G36" s="195">
        <f t="shared" si="1"/>
        <v>-1.6096635466734455E-2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1.98</v>
      </c>
      <c r="L36" s="194">
        <f>PPCL_NG!S36+PPCL_Spot!S36+GT_NG!S36+GT_Spot!S36+Bawana_NG!S36+Bawana_RLNG!S36+Bawana_Spot!S36</f>
        <v>1.983506197824437</v>
      </c>
      <c r="M36" s="195">
        <f t="shared" si="3"/>
        <v>-3.5061978244370628E-3</v>
      </c>
      <c r="N36" s="194">
        <f>PPCL_NG!M36+PPCL_Spot!M36+GT_NG!M36+GT_Spot!M36+Bawana_NG!M36+Bawana_RLNG!M36+Bawana_Spot!M36</f>
        <v>11.86</v>
      </c>
      <c r="O36" s="194">
        <f>PPCL_NG!T36+PPCL_Spot!T36+GT_NG!T36+GT_Spot!T36+Bawana_NG!T36+Bawana_RLNG!T36+Bawana_Spot!T36</f>
        <v>11.881001770806982</v>
      </c>
      <c r="P36" s="195">
        <f t="shared" si="4"/>
        <v>-2.1001770806982734E-2</v>
      </c>
      <c r="Q36" s="195">
        <f t="shared" si="5"/>
        <v>-7.0000000000001616E-2</v>
      </c>
    </row>
    <row r="37" spans="1:17">
      <c r="A37" s="34" t="s">
        <v>79</v>
      </c>
      <c r="B37" s="194">
        <f>PPCL_NG!I37+PPCL_Spot!I37+GT_NG!I37+GT_Spot!I37+Bawana_NG!I37+Bawana_RLNG!I37+Bawana_Spot!I37</f>
        <v>16.600000000000001</v>
      </c>
      <c r="C37" s="194">
        <f>PPCL_NG!P37+PPCL_Spot!P37+GT_NG!P37+GT_Spot!P37+Bawana_NG!P37+Bawana_RLNG!P37+Bawana_Spot!P37</f>
        <v>16.629395395901849</v>
      </c>
      <c r="D37" s="195">
        <f t="shared" si="0"/>
        <v>-2.9395395901847365E-2</v>
      </c>
      <c r="E37" s="194">
        <f>PPCL_NG!J37+PPCL_Spot!J37+GT_NG!J37+GT_Spot!J37+Bawana_NG!J37+Bawana_RLNG!J37+Bawana_Spot!J37</f>
        <v>9.09</v>
      </c>
      <c r="F37" s="194">
        <f>PPCL_NG!Q37+PPCL_Spot!Q37+GT_NG!Q37+GT_Spot!Q37+Bawana_NG!Q37+Bawana_RLNG!Q37+Bawana_Spot!Q37</f>
        <v>9.1060966354667343</v>
      </c>
      <c r="G37" s="195">
        <f t="shared" si="1"/>
        <v>-1.6096635466734455E-2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1.98</v>
      </c>
      <c r="L37" s="194">
        <f>PPCL_NG!S37+PPCL_Spot!S37+GT_NG!S37+GT_Spot!S37+Bawana_NG!S37+Bawana_RLNG!S37+Bawana_Spot!S37</f>
        <v>1.983506197824437</v>
      </c>
      <c r="M37" s="195">
        <f t="shared" si="3"/>
        <v>-3.5061978244370628E-3</v>
      </c>
      <c r="N37" s="194">
        <f>PPCL_NG!M37+PPCL_Spot!M37+GT_NG!M37+GT_Spot!M37+Bawana_NG!M37+Bawana_RLNG!M37+Bawana_Spot!M37</f>
        <v>11.86</v>
      </c>
      <c r="O37" s="194">
        <f>PPCL_NG!T37+PPCL_Spot!T37+GT_NG!T37+GT_Spot!T37+Bawana_NG!T37+Bawana_RLNG!T37+Bawana_Spot!T37</f>
        <v>11.881001770806982</v>
      </c>
      <c r="P37" s="195">
        <f t="shared" si="4"/>
        <v>-2.1001770806982734E-2</v>
      </c>
      <c r="Q37" s="195">
        <f t="shared" si="5"/>
        <v>-7.0000000000001616E-2</v>
      </c>
    </row>
    <row r="38" spans="1:17">
      <c r="A38" s="34" t="s">
        <v>80</v>
      </c>
      <c r="B38" s="194">
        <f>PPCL_NG!I38+PPCL_Spot!I38+GT_NG!I38+GT_Spot!I38+Bawana_NG!I38+Bawana_RLNG!I38+Bawana_Spot!I38</f>
        <v>16.600000000000001</v>
      </c>
      <c r="C38" s="194">
        <f>PPCL_NG!P38+PPCL_Spot!P38+GT_NG!P38+GT_Spot!P38+Bawana_NG!P38+Bawana_RLNG!P38+Bawana_Spot!P38</f>
        <v>16.629395395901849</v>
      </c>
      <c r="D38" s="195">
        <f t="shared" si="0"/>
        <v>-2.9395395901847365E-2</v>
      </c>
      <c r="E38" s="194">
        <f>PPCL_NG!J38+PPCL_Spot!J38+GT_NG!J38+GT_Spot!J38+Bawana_NG!J38+Bawana_RLNG!J38+Bawana_Spot!J38</f>
        <v>9.09</v>
      </c>
      <c r="F38" s="194">
        <f>PPCL_NG!Q38+PPCL_Spot!Q38+GT_NG!Q38+GT_Spot!Q38+Bawana_NG!Q38+Bawana_RLNG!Q38+Bawana_Spot!Q38</f>
        <v>9.1060966354667343</v>
      </c>
      <c r="G38" s="195">
        <f t="shared" si="1"/>
        <v>-1.6096635466734455E-2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1.98</v>
      </c>
      <c r="L38" s="194">
        <f>PPCL_NG!S38+PPCL_Spot!S38+GT_NG!S38+GT_Spot!S38+Bawana_NG!S38+Bawana_RLNG!S38+Bawana_Spot!S38</f>
        <v>1.983506197824437</v>
      </c>
      <c r="M38" s="195">
        <f t="shared" si="3"/>
        <v>-3.5061978244370628E-3</v>
      </c>
      <c r="N38" s="194">
        <f>PPCL_NG!M38+PPCL_Spot!M38+GT_NG!M38+GT_Spot!M38+Bawana_NG!M38+Bawana_RLNG!M38+Bawana_Spot!M38</f>
        <v>11.86</v>
      </c>
      <c r="O38" s="194">
        <f>PPCL_NG!T38+PPCL_Spot!T38+GT_NG!T38+GT_Spot!T38+Bawana_NG!T38+Bawana_RLNG!T38+Bawana_Spot!T38</f>
        <v>11.881001770806982</v>
      </c>
      <c r="P38" s="195">
        <f t="shared" si="4"/>
        <v>-2.1001770806982734E-2</v>
      </c>
      <c r="Q38" s="195">
        <f t="shared" si="5"/>
        <v>-7.0000000000001616E-2</v>
      </c>
    </row>
    <row r="39" spans="1:17">
      <c r="A39" s="34" t="s">
        <v>81</v>
      </c>
      <c r="B39" s="194">
        <f>PPCL_NG!I39+PPCL_Spot!I39+GT_NG!I39+GT_Spot!I39+Bawana_NG!I39+Bawana_RLNG!I39+Bawana_Spot!I39</f>
        <v>16.18</v>
      </c>
      <c r="C39" s="194">
        <f>PPCL_NG!P39+PPCL_Spot!P39+GT_NG!P39+GT_Spot!P39+Bawana_NG!P39+Bawana_RLNG!P39+Bawana_Spot!P39</f>
        <v>16.083415520373734</v>
      </c>
      <c r="D39" s="195">
        <f t="shared" si="0"/>
        <v>9.6584479626265818E-2</v>
      </c>
      <c r="E39" s="194">
        <f>PPCL_NG!J39+PPCL_Spot!J39+GT_NG!J39+GT_Spot!J39+Bawana_NG!J39+Bawana_RLNG!J39+Bawana_Spot!J39</f>
        <v>8.86</v>
      </c>
      <c r="F39" s="194">
        <f>PPCL_NG!Q39+PPCL_Spot!Q39+GT_NG!Q39+GT_Spot!Q39+Bawana_NG!Q39+Bawana_RLNG!Q39+Bawana_Spot!Q39</f>
        <v>8.8071113418115736</v>
      </c>
      <c r="G39" s="195">
        <f t="shared" si="1"/>
        <v>5.2888658188425808E-2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1.9184791071892029</v>
      </c>
      <c r="M39" s="195">
        <f t="shared" si="3"/>
        <v>1.1520892810797045E-2</v>
      </c>
      <c r="N39" s="194">
        <f>PPCL_NG!M39+PPCL_Spot!M39+GT_NG!M39+GT_Spot!M39+Bawana_NG!M39+Bawana_RLNG!M39+Bawana_Spot!M39</f>
        <v>11.56</v>
      </c>
      <c r="O39" s="194">
        <f>PPCL_NG!T39+PPCL_Spot!T39+GT_NG!T39+GT_Spot!T39+Bawana_NG!T39+Bawana_RLNG!T39+Bawana_Spot!T39</f>
        <v>11.490994030625487</v>
      </c>
      <c r="P39" s="195">
        <f t="shared" si="4"/>
        <v>6.9005969374513754E-2</v>
      </c>
      <c r="Q39" s="195">
        <f t="shared" si="5"/>
        <v>0.23000000000000242</v>
      </c>
    </row>
    <row r="40" spans="1:17">
      <c r="A40" s="34" t="s">
        <v>82</v>
      </c>
      <c r="B40" s="194">
        <f>PPCL_NG!I40+PPCL_Spot!I40+GT_NG!I40+GT_Spot!I40+Bawana_NG!I40+Bawana_RLNG!I40+Bawana_Spot!I40</f>
        <v>16.18</v>
      </c>
      <c r="C40" s="194">
        <f>PPCL_NG!P40+PPCL_Spot!P40+GT_NG!P40+GT_Spot!P40+Bawana_NG!P40+Bawana_RLNG!P40+Bawana_Spot!P40</f>
        <v>16.083415520373734</v>
      </c>
      <c r="D40" s="195">
        <f t="shared" si="0"/>
        <v>9.6584479626265818E-2</v>
      </c>
      <c r="E40" s="194">
        <f>PPCL_NG!J40+PPCL_Spot!J40+GT_NG!J40+GT_Spot!J40+Bawana_NG!J40+Bawana_RLNG!J40+Bawana_Spot!J40</f>
        <v>8.86</v>
      </c>
      <c r="F40" s="194">
        <f>PPCL_NG!Q40+PPCL_Spot!Q40+GT_NG!Q40+GT_Spot!Q40+Bawana_NG!Q40+Bawana_RLNG!Q40+Bawana_Spot!Q40</f>
        <v>8.8071113418115736</v>
      </c>
      <c r="G40" s="195">
        <f t="shared" si="1"/>
        <v>5.2888658188425808E-2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1.9184791071892029</v>
      </c>
      <c r="M40" s="195">
        <f t="shared" si="3"/>
        <v>1.1520892810797045E-2</v>
      </c>
      <c r="N40" s="194">
        <f>PPCL_NG!M40+PPCL_Spot!M40+GT_NG!M40+GT_Spot!M40+Bawana_NG!M40+Bawana_RLNG!M40+Bawana_Spot!M40</f>
        <v>11.56</v>
      </c>
      <c r="O40" s="194">
        <f>PPCL_NG!T40+PPCL_Spot!T40+GT_NG!T40+GT_Spot!T40+Bawana_NG!T40+Bawana_RLNG!T40+Bawana_Spot!T40</f>
        <v>11.490994030625487</v>
      </c>
      <c r="P40" s="195">
        <f t="shared" si="4"/>
        <v>6.9005969374513754E-2</v>
      </c>
      <c r="Q40" s="195">
        <f t="shared" si="5"/>
        <v>0.23000000000000242</v>
      </c>
    </row>
    <row r="41" spans="1:17">
      <c r="A41" s="34" t="s">
        <v>83</v>
      </c>
      <c r="B41" s="194">
        <f>PPCL_NG!I41+PPCL_Spot!I41+GT_NG!I41+GT_Spot!I41+Bawana_NG!I41+Bawana_RLNG!I41+Bawana_Spot!I41</f>
        <v>16.18</v>
      </c>
      <c r="C41" s="194">
        <f>PPCL_NG!P41+PPCL_Spot!P41+GT_NG!P41+GT_Spot!P41+Bawana_NG!P41+Bawana_RLNG!P41+Bawana_Spot!P41</f>
        <v>16.083415520373734</v>
      </c>
      <c r="D41" s="195">
        <f t="shared" si="0"/>
        <v>9.6584479626265818E-2</v>
      </c>
      <c r="E41" s="194">
        <f>PPCL_NG!J41+PPCL_Spot!J41+GT_NG!J41+GT_Spot!J41+Bawana_NG!J41+Bawana_RLNG!J41+Bawana_Spot!J41</f>
        <v>8.86</v>
      </c>
      <c r="F41" s="194">
        <f>PPCL_NG!Q41+PPCL_Spot!Q41+GT_NG!Q41+GT_Spot!Q41+Bawana_NG!Q41+Bawana_RLNG!Q41+Bawana_Spot!Q41</f>
        <v>8.8071113418115736</v>
      </c>
      <c r="G41" s="195">
        <f t="shared" si="1"/>
        <v>5.2888658188425808E-2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1.9184791071892029</v>
      </c>
      <c r="M41" s="195">
        <f t="shared" si="3"/>
        <v>1.1520892810797045E-2</v>
      </c>
      <c r="N41" s="194">
        <f>PPCL_NG!M41+PPCL_Spot!M41+GT_NG!M41+GT_Spot!M41+Bawana_NG!M41+Bawana_RLNG!M41+Bawana_Spot!M41</f>
        <v>11.56</v>
      </c>
      <c r="O41" s="194">
        <f>PPCL_NG!T41+PPCL_Spot!T41+GT_NG!T41+GT_Spot!T41+Bawana_NG!T41+Bawana_RLNG!T41+Bawana_Spot!T41</f>
        <v>11.490994030625487</v>
      </c>
      <c r="P41" s="195">
        <f t="shared" si="4"/>
        <v>6.9005969374513754E-2</v>
      </c>
      <c r="Q41" s="195">
        <f t="shared" si="5"/>
        <v>0.23000000000000242</v>
      </c>
    </row>
    <row r="42" spans="1:17">
      <c r="A42" s="34" t="s">
        <v>84</v>
      </c>
      <c r="B42" s="194">
        <f>PPCL_NG!I42+PPCL_Spot!I42+GT_NG!I42+GT_Spot!I42+Bawana_NG!I42+Bawana_RLNG!I42+Bawana_Spot!I42</f>
        <v>16.18</v>
      </c>
      <c r="C42" s="194">
        <f>PPCL_NG!P42+PPCL_Spot!P42+GT_NG!P42+GT_Spot!P42+Bawana_NG!P42+Bawana_RLNG!P42+Bawana_Spot!P42</f>
        <v>16.083415520373734</v>
      </c>
      <c r="D42" s="195">
        <f t="shared" si="0"/>
        <v>9.6584479626265818E-2</v>
      </c>
      <c r="E42" s="194">
        <f>PPCL_NG!J42+PPCL_Spot!J42+GT_NG!J42+GT_Spot!J42+Bawana_NG!J42+Bawana_RLNG!J42+Bawana_Spot!J42</f>
        <v>8.86</v>
      </c>
      <c r="F42" s="194">
        <f>PPCL_NG!Q42+PPCL_Spot!Q42+GT_NG!Q42+GT_Spot!Q42+Bawana_NG!Q42+Bawana_RLNG!Q42+Bawana_Spot!Q42</f>
        <v>8.8071113418115736</v>
      </c>
      <c r="G42" s="195">
        <f t="shared" si="1"/>
        <v>5.2888658188425808E-2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1.9184791071892029</v>
      </c>
      <c r="M42" s="195">
        <f t="shared" si="3"/>
        <v>1.1520892810797045E-2</v>
      </c>
      <c r="N42" s="194">
        <f>PPCL_NG!M42+PPCL_Spot!M42+GT_NG!M42+GT_Spot!M42+Bawana_NG!M42+Bawana_RLNG!M42+Bawana_Spot!M42</f>
        <v>11.56</v>
      </c>
      <c r="O42" s="194">
        <f>PPCL_NG!T42+PPCL_Spot!T42+GT_NG!T42+GT_Spot!T42+Bawana_NG!T42+Bawana_RLNG!T42+Bawana_Spot!T42</f>
        <v>11.490994030625487</v>
      </c>
      <c r="P42" s="195">
        <f t="shared" si="4"/>
        <v>6.9005969374513754E-2</v>
      </c>
      <c r="Q42" s="195">
        <f t="shared" si="5"/>
        <v>0.23000000000000242</v>
      </c>
    </row>
    <row r="43" spans="1:17">
      <c r="A43" s="34" t="s">
        <v>85</v>
      </c>
      <c r="B43" s="194">
        <f>PPCL_NG!I43+PPCL_Spot!I43+GT_NG!I43+GT_Spot!I43+Bawana_NG!I43+Bawana_RLNG!I43+Bawana_Spot!I43</f>
        <v>16.18</v>
      </c>
      <c r="C43" s="194">
        <f>PPCL_NG!P43+PPCL_Spot!P43+GT_NG!P43+GT_Spot!P43+Bawana_NG!P43+Bawana_RLNG!P43+Bawana_Spot!P43</f>
        <v>16.083415520373734</v>
      </c>
      <c r="D43" s="195">
        <f t="shared" si="0"/>
        <v>9.6584479626265818E-2</v>
      </c>
      <c r="E43" s="194">
        <f>PPCL_NG!J43+PPCL_Spot!J43+GT_NG!J43+GT_Spot!J43+Bawana_NG!J43+Bawana_RLNG!J43+Bawana_Spot!J43</f>
        <v>8.86</v>
      </c>
      <c r="F43" s="194">
        <f>PPCL_NG!Q43+PPCL_Spot!Q43+GT_NG!Q43+GT_Spot!Q43+Bawana_NG!Q43+Bawana_RLNG!Q43+Bawana_Spot!Q43</f>
        <v>8.8071113418115736</v>
      </c>
      <c r="G43" s="195">
        <f t="shared" si="1"/>
        <v>5.2888658188425808E-2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1.93</v>
      </c>
      <c r="L43" s="194">
        <f>PPCL_NG!S43+PPCL_Spot!S43+GT_NG!S43+GT_Spot!S43+Bawana_NG!S43+Bawana_RLNG!S43+Bawana_Spot!S43</f>
        <v>1.9184791071892029</v>
      </c>
      <c r="M43" s="195">
        <f t="shared" si="3"/>
        <v>1.1520892810797045E-2</v>
      </c>
      <c r="N43" s="194">
        <f>PPCL_NG!M43+PPCL_Spot!M43+GT_NG!M43+GT_Spot!M43+Bawana_NG!M43+Bawana_RLNG!M43+Bawana_Spot!M43</f>
        <v>11.56</v>
      </c>
      <c r="O43" s="194">
        <f>PPCL_NG!T43+PPCL_Spot!T43+GT_NG!T43+GT_Spot!T43+Bawana_NG!T43+Bawana_RLNG!T43+Bawana_Spot!T43</f>
        <v>11.490994030625487</v>
      </c>
      <c r="P43" s="195">
        <f t="shared" si="4"/>
        <v>6.9005969374513754E-2</v>
      </c>
      <c r="Q43" s="195">
        <f t="shared" si="5"/>
        <v>0.23000000000000242</v>
      </c>
    </row>
    <row r="44" spans="1:17">
      <c r="A44" s="34" t="s">
        <v>86</v>
      </c>
      <c r="B44" s="194">
        <f>PPCL_NG!I44+PPCL_Spot!I44+GT_NG!I44+GT_Spot!I44+Bawana_NG!I44+Bawana_RLNG!I44+Bawana_Spot!I44</f>
        <v>16.18</v>
      </c>
      <c r="C44" s="194">
        <f>PPCL_NG!P44+PPCL_Spot!P44+GT_NG!P44+GT_Spot!P44+Bawana_NG!P44+Bawana_RLNG!P44+Bawana_Spot!P44</f>
        <v>16.083415520373734</v>
      </c>
      <c r="D44" s="195">
        <f t="shared" si="0"/>
        <v>9.6584479626265818E-2</v>
      </c>
      <c r="E44" s="194">
        <f>PPCL_NG!J44+PPCL_Spot!J44+GT_NG!J44+GT_Spot!J44+Bawana_NG!J44+Bawana_RLNG!J44+Bawana_Spot!J44</f>
        <v>8.86</v>
      </c>
      <c r="F44" s="194">
        <f>PPCL_NG!Q44+PPCL_Spot!Q44+GT_NG!Q44+GT_Spot!Q44+Bawana_NG!Q44+Bawana_RLNG!Q44+Bawana_Spot!Q44</f>
        <v>8.8071113418115736</v>
      </c>
      <c r="G44" s="195">
        <f t="shared" si="1"/>
        <v>5.2888658188425808E-2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1.93</v>
      </c>
      <c r="L44" s="194">
        <f>PPCL_NG!S44+PPCL_Spot!S44+GT_NG!S44+GT_Spot!S44+Bawana_NG!S44+Bawana_RLNG!S44+Bawana_Spot!S44</f>
        <v>1.9184791071892029</v>
      </c>
      <c r="M44" s="195">
        <f t="shared" si="3"/>
        <v>1.1520892810797045E-2</v>
      </c>
      <c r="N44" s="194">
        <f>PPCL_NG!M44+PPCL_Spot!M44+GT_NG!M44+GT_Spot!M44+Bawana_NG!M44+Bawana_RLNG!M44+Bawana_Spot!M44</f>
        <v>11.56</v>
      </c>
      <c r="O44" s="194">
        <f>PPCL_NG!T44+PPCL_Spot!T44+GT_NG!T44+GT_Spot!T44+Bawana_NG!T44+Bawana_RLNG!T44+Bawana_Spot!T44</f>
        <v>11.490994030625487</v>
      </c>
      <c r="P44" s="195">
        <f t="shared" si="4"/>
        <v>6.9005969374513754E-2</v>
      </c>
      <c r="Q44" s="195">
        <f t="shared" si="5"/>
        <v>0.23000000000000242</v>
      </c>
    </row>
    <row r="45" spans="1:17">
      <c r="A45" s="34" t="s">
        <v>87</v>
      </c>
      <c r="B45" s="194">
        <f>PPCL_NG!I45+PPCL_Spot!I45+GT_NG!I45+GT_Spot!I45+Bawana_NG!I45+Bawana_RLNG!I45+Bawana_Spot!I45</f>
        <v>16.18</v>
      </c>
      <c r="C45" s="194">
        <f>PPCL_NG!P45+PPCL_Spot!P45+GT_NG!P45+GT_Spot!P45+Bawana_NG!P45+Bawana_RLNG!P45+Bawana_Spot!P45</f>
        <v>16.083415520373734</v>
      </c>
      <c r="D45" s="195">
        <f t="shared" si="0"/>
        <v>9.6584479626265818E-2</v>
      </c>
      <c r="E45" s="194">
        <f>PPCL_NG!J45+PPCL_Spot!J45+GT_NG!J45+GT_Spot!J45+Bawana_NG!J45+Bawana_RLNG!J45+Bawana_Spot!J45</f>
        <v>8.86</v>
      </c>
      <c r="F45" s="194">
        <f>PPCL_NG!Q45+PPCL_Spot!Q45+GT_NG!Q45+GT_Spot!Q45+Bawana_NG!Q45+Bawana_RLNG!Q45+Bawana_Spot!Q45</f>
        <v>8.8071113418115736</v>
      </c>
      <c r="G45" s="195">
        <f t="shared" si="1"/>
        <v>5.2888658188425808E-2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1.93</v>
      </c>
      <c r="L45" s="194">
        <f>PPCL_NG!S45+PPCL_Spot!S45+GT_NG!S45+GT_Spot!S45+Bawana_NG!S45+Bawana_RLNG!S45+Bawana_Spot!S45</f>
        <v>1.9184791071892029</v>
      </c>
      <c r="M45" s="195">
        <f t="shared" si="3"/>
        <v>1.1520892810797045E-2</v>
      </c>
      <c r="N45" s="194">
        <f>PPCL_NG!M45+PPCL_Spot!M45+GT_NG!M45+GT_Spot!M45+Bawana_NG!M45+Bawana_RLNG!M45+Bawana_Spot!M45</f>
        <v>11.56</v>
      </c>
      <c r="O45" s="194">
        <f>PPCL_NG!T45+PPCL_Spot!T45+GT_NG!T45+GT_Spot!T45+Bawana_NG!T45+Bawana_RLNG!T45+Bawana_Spot!T45</f>
        <v>11.490994030625487</v>
      </c>
      <c r="P45" s="195">
        <f t="shared" si="4"/>
        <v>6.9005969374513754E-2</v>
      </c>
      <c r="Q45" s="195">
        <f t="shared" si="5"/>
        <v>0.23000000000000242</v>
      </c>
    </row>
    <row r="46" spans="1:17">
      <c r="A46" s="34" t="s">
        <v>88</v>
      </c>
      <c r="B46" s="194">
        <f>PPCL_NG!I46+PPCL_Spot!I46+GT_NG!I46+GT_Spot!I46+Bawana_NG!I46+Bawana_RLNG!I46+Bawana_Spot!I46</f>
        <v>16.18</v>
      </c>
      <c r="C46" s="194">
        <f>PPCL_NG!P46+PPCL_Spot!P46+GT_NG!P46+GT_Spot!P46+Bawana_NG!P46+Bawana_RLNG!P46+Bawana_Spot!P46</f>
        <v>16.083415520373734</v>
      </c>
      <c r="D46" s="195">
        <f t="shared" si="0"/>
        <v>9.6584479626265818E-2</v>
      </c>
      <c r="E46" s="194">
        <f>PPCL_NG!J46+PPCL_Spot!J46+GT_NG!J46+GT_Spot!J46+Bawana_NG!J46+Bawana_RLNG!J46+Bawana_Spot!J46</f>
        <v>8.86</v>
      </c>
      <c r="F46" s="194">
        <f>PPCL_NG!Q46+PPCL_Spot!Q46+GT_NG!Q46+GT_Spot!Q46+Bawana_NG!Q46+Bawana_RLNG!Q46+Bawana_Spot!Q46</f>
        <v>8.8071113418115736</v>
      </c>
      <c r="G46" s="195">
        <f t="shared" si="1"/>
        <v>5.2888658188425808E-2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1.93</v>
      </c>
      <c r="L46" s="194">
        <f>PPCL_NG!S46+PPCL_Spot!S46+GT_NG!S46+GT_Spot!S46+Bawana_NG!S46+Bawana_RLNG!S46+Bawana_Spot!S46</f>
        <v>1.9184791071892029</v>
      </c>
      <c r="M46" s="195">
        <f t="shared" si="3"/>
        <v>1.1520892810797045E-2</v>
      </c>
      <c r="N46" s="194">
        <f>PPCL_NG!M46+PPCL_Spot!M46+GT_NG!M46+GT_Spot!M46+Bawana_NG!M46+Bawana_RLNG!M46+Bawana_Spot!M46</f>
        <v>11.56</v>
      </c>
      <c r="O46" s="194">
        <f>PPCL_NG!T46+PPCL_Spot!T46+GT_NG!T46+GT_Spot!T46+Bawana_NG!T46+Bawana_RLNG!T46+Bawana_Spot!T46</f>
        <v>11.490994030625487</v>
      </c>
      <c r="P46" s="195">
        <f t="shared" si="4"/>
        <v>6.9005969374513754E-2</v>
      </c>
      <c r="Q46" s="195">
        <f t="shared" si="5"/>
        <v>0.23000000000000242</v>
      </c>
    </row>
    <row r="47" spans="1:17">
      <c r="A47" s="34" t="s">
        <v>89</v>
      </c>
      <c r="B47" s="194">
        <f>PPCL_NG!I47+PPCL_Spot!I47+GT_NG!I47+GT_Spot!I47+Bawana_NG!I47+Bawana_RLNG!I47+Bawana_Spot!I47</f>
        <v>16.18</v>
      </c>
      <c r="C47" s="194">
        <f>PPCL_NG!P47+PPCL_Spot!P47+GT_NG!P47+GT_Spot!P47+Bawana_NG!P47+Bawana_RLNG!P47+Bawana_Spot!P47</f>
        <v>16.083415520373734</v>
      </c>
      <c r="D47" s="195">
        <f t="shared" si="0"/>
        <v>9.6584479626265818E-2</v>
      </c>
      <c r="E47" s="194">
        <f>PPCL_NG!J47+PPCL_Spot!J47+GT_NG!J47+GT_Spot!J47+Bawana_NG!J47+Bawana_RLNG!J47+Bawana_Spot!J47</f>
        <v>8.86</v>
      </c>
      <c r="F47" s="194">
        <f>PPCL_NG!Q47+PPCL_Spot!Q47+GT_NG!Q47+GT_Spot!Q47+Bawana_NG!Q47+Bawana_RLNG!Q47+Bawana_Spot!Q47</f>
        <v>8.8071113418115736</v>
      </c>
      <c r="G47" s="195">
        <f t="shared" si="1"/>
        <v>5.2888658188425808E-2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1.9184791071892029</v>
      </c>
      <c r="M47" s="195">
        <f t="shared" si="3"/>
        <v>1.1520892810797045E-2</v>
      </c>
      <c r="N47" s="194">
        <f>PPCL_NG!M47+PPCL_Spot!M47+GT_NG!M47+GT_Spot!M47+Bawana_NG!M47+Bawana_RLNG!M47+Bawana_Spot!M47</f>
        <v>11.56</v>
      </c>
      <c r="O47" s="194">
        <f>PPCL_NG!T47+PPCL_Spot!T47+GT_NG!T47+GT_Spot!T47+Bawana_NG!T47+Bawana_RLNG!T47+Bawana_Spot!T47</f>
        <v>11.490994030625487</v>
      </c>
      <c r="P47" s="195">
        <f t="shared" si="4"/>
        <v>6.9005969374513754E-2</v>
      </c>
      <c r="Q47" s="195">
        <f t="shared" si="5"/>
        <v>0.23000000000000242</v>
      </c>
    </row>
    <row r="48" spans="1:17">
      <c r="A48" s="34" t="s">
        <v>90</v>
      </c>
      <c r="B48" s="194">
        <f>PPCL_NG!I48+PPCL_Spot!I48+GT_NG!I48+GT_Spot!I48+Bawana_NG!I48+Bawana_RLNG!I48+Bawana_Spot!I48</f>
        <v>16.18</v>
      </c>
      <c r="C48" s="194">
        <f>PPCL_NG!P48+PPCL_Spot!P48+GT_NG!P48+GT_Spot!P48+Bawana_NG!P48+Bawana_RLNG!P48+Bawana_Spot!P48</f>
        <v>16.083415520373734</v>
      </c>
      <c r="D48" s="195">
        <f t="shared" si="0"/>
        <v>9.6584479626265818E-2</v>
      </c>
      <c r="E48" s="194">
        <f>PPCL_NG!J48+PPCL_Spot!J48+GT_NG!J48+GT_Spot!J48+Bawana_NG!J48+Bawana_RLNG!J48+Bawana_Spot!J48</f>
        <v>8.86</v>
      </c>
      <c r="F48" s="194">
        <f>PPCL_NG!Q48+PPCL_Spot!Q48+GT_NG!Q48+GT_Spot!Q48+Bawana_NG!Q48+Bawana_RLNG!Q48+Bawana_Spot!Q48</f>
        <v>8.8071113418115736</v>
      </c>
      <c r="G48" s="195">
        <f t="shared" si="1"/>
        <v>5.2888658188425808E-2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1.9184791071892029</v>
      </c>
      <c r="M48" s="195">
        <f t="shared" si="3"/>
        <v>1.1520892810797045E-2</v>
      </c>
      <c r="N48" s="194">
        <f>PPCL_NG!M48+PPCL_Spot!M48+GT_NG!M48+GT_Spot!M48+Bawana_NG!M48+Bawana_RLNG!M48+Bawana_Spot!M48</f>
        <v>11.56</v>
      </c>
      <c r="O48" s="194">
        <f>PPCL_NG!T48+PPCL_Spot!T48+GT_NG!T48+GT_Spot!T48+Bawana_NG!T48+Bawana_RLNG!T48+Bawana_Spot!T48</f>
        <v>11.490994030625487</v>
      </c>
      <c r="P48" s="195">
        <f t="shared" si="4"/>
        <v>6.9005969374513754E-2</v>
      </c>
      <c r="Q48" s="195">
        <f t="shared" si="5"/>
        <v>0.23000000000000242</v>
      </c>
    </row>
    <row r="49" spans="1:17">
      <c r="A49" s="34" t="s">
        <v>91</v>
      </c>
      <c r="B49" s="194">
        <f>PPCL_NG!I49+PPCL_Spot!I49+GT_NG!I49+GT_Spot!I49+Bawana_NG!I49+Bawana_RLNG!I49+Bawana_Spot!I49</f>
        <v>16.18</v>
      </c>
      <c r="C49" s="194">
        <f>PPCL_NG!P49+PPCL_Spot!P49+GT_NG!P49+GT_Spot!P49+Bawana_NG!P49+Bawana_RLNG!P49+Bawana_Spot!P49</f>
        <v>16.083415520373734</v>
      </c>
      <c r="D49" s="195">
        <f t="shared" si="0"/>
        <v>9.6584479626265818E-2</v>
      </c>
      <c r="E49" s="194">
        <f>PPCL_NG!J49+PPCL_Spot!J49+GT_NG!J49+GT_Spot!J49+Bawana_NG!J49+Bawana_RLNG!J49+Bawana_Spot!J49</f>
        <v>8.86</v>
      </c>
      <c r="F49" s="194">
        <f>PPCL_NG!Q49+PPCL_Spot!Q49+GT_NG!Q49+GT_Spot!Q49+Bawana_NG!Q49+Bawana_RLNG!Q49+Bawana_Spot!Q49</f>
        <v>8.8071113418115736</v>
      </c>
      <c r="G49" s="195">
        <f t="shared" si="1"/>
        <v>5.2888658188425808E-2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1.9184791071892029</v>
      </c>
      <c r="M49" s="195">
        <f t="shared" si="3"/>
        <v>1.1520892810797045E-2</v>
      </c>
      <c r="N49" s="194">
        <f>PPCL_NG!M49+PPCL_Spot!M49+GT_NG!M49+GT_Spot!M49+Bawana_NG!M49+Bawana_RLNG!M49+Bawana_Spot!M49</f>
        <v>11.56</v>
      </c>
      <c r="O49" s="194">
        <f>PPCL_NG!T49+PPCL_Spot!T49+GT_NG!T49+GT_Spot!T49+Bawana_NG!T49+Bawana_RLNG!T49+Bawana_Spot!T49</f>
        <v>11.490994030625487</v>
      </c>
      <c r="P49" s="195">
        <f t="shared" si="4"/>
        <v>6.9005969374513754E-2</v>
      </c>
      <c r="Q49" s="195">
        <f t="shared" si="5"/>
        <v>0.23000000000000242</v>
      </c>
    </row>
    <row r="50" spans="1:17">
      <c r="A50" s="34" t="s">
        <v>92</v>
      </c>
      <c r="B50" s="194">
        <f>PPCL_NG!I50+PPCL_Spot!I50+GT_NG!I50+GT_Spot!I50+Bawana_NG!I50+Bawana_RLNG!I50+Bawana_Spot!I50</f>
        <v>16.18</v>
      </c>
      <c r="C50" s="194">
        <f>PPCL_NG!P50+PPCL_Spot!P50+GT_NG!P50+GT_Spot!P50+Bawana_NG!P50+Bawana_RLNG!P50+Bawana_Spot!P50</f>
        <v>16.083415520373734</v>
      </c>
      <c r="D50" s="195">
        <f t="shared" si="0"/>
        <v>9.6584479626265818E-2</v>
      </c>
      <c r="E50" s="194">
        <f>PPCL_NG!J50+PPCL_Spot!J50+GT_NG!J50+GT_Spot!J50+Bawana_NG!J50+Bawana_RLNG!J50+Bawana_Spot!J50</f>
        <v>8.86</v>
      </c>
      <c r="F50" s="194">
        <f>PPCL_NG!Q50+PPCL_Spot!Q50+GT_NG!Q50+GT_Spot!Q50+Bawana_NG!Q50+Bawana_RLNG!Q50+Bawana_Spot!Q50</f>
        <v>8.8071113418115736</v>
      </c>
      <c r="G50" s="195">
        <f t="shared" si="1"/>
        <v>5.2888658188425808E-2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1.9184791071892029</v>
      </c>
      <c r="M50" s="195">
        <f t="shared" si="3"/>
        <v>1.1520892810797045E-2</v>
      </c>
      <c r="N50" s="194">
        <f>PPCL_NG!M50+PPCL_Spot!M50+GT_NG!M50+GT_Spot!M50+Bawana_NG!M50+Bawana_RLNG!M50+Bawana_Spot!M50</f>
        <v>11.56</v>
      </c>
      <c r="O50" s="194">
        <f>PPCL_NG!T50+PPCL_Spot!T50+GT_NG!T50+GT_Spot!T50+Bawana_NG!T50+Bawana_RLNG!T50+Bawana_Spot!T50</f>
        <v>11.490994030625487</v>
      </c>
      <c r="P50" s="195">
        <f t="shared" si="4"/>
        <v>6.9005969374513754E-2</v>
      </c>
      <c r="Q50" s="195">
        <f t="shared" si="5"/>
        <v>0.23000000000000242</v>
      </c>
    </row>
    <row r="51" spans="1:17">
      <c r="A51" s="34" t="s">
        <v>93</v>
      </c>
      <c r="B51" s="194">
        <f>PPCL_NG!I51+PPCL_Spot!I51+GT_NG!I51+GT_Spot!I51+Bawana_NG!I51+Bawana_RLNG!I51+Bawana_Spot!I51</f>
        <v>16.18</v>
      </c>
      <c r="C51" s="194">
        <f>PPCL_NG!P51+PPCL_Spot!P51+GT_NG!P51+GT_Spot!P51+Bawana_NG!P51+Bawana_RLNG!P51+Bawana_Spot!P51</f>
        <v>16.083415520373734</v>
      </c>
      <c r="D51" s="195">
        <f t="shared" si="0"/>
        <v>9.6584479626265818E-2</v>
      </c>
      <c r="E51" s="194">
        <f>PPCL_NG!J51+PPCL_Spot!J51+GT_NG!J51+GT_Spot!J51+Bawana_NG!J51+Bawana_RLNG!J51+Bawana_Spot!J51</f>
        <v>8.86</v>
      </c>
      <c r="F51" s="194">
        <f>PPCL_NG!Q51+PPCL_Spot!Q51+GT_NG!Q51+GT_Spot!Q51+Bawana_NG!Q51+Bawana_RLNG!Q51+Bawana_Spot!Q51</f>
        <v>8.8071113418115736</v>
      </c>
      <c r="G51" s="195">
        <f t="shared" si="1"/>
        <v>5.2888658188425808E-2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1.93</v>
      </c>
      <c r="L51" s="194">
        <f>PPCL_NG!S51+PPCL_Spot!S51+GT_NG!S51+GT_Spot!S51+Bawana_NG!S51+Bawana_RLNG!S51+Bawana_Spot!S51</f>
        <v>1.9184791071892029</v>
      </c>
      <c r="M51" s="195">
        <f t="shared" si="3"/>
        <v>1.1520892810797045E-2</v>
      </c>
      <c r="N51" s="194">
        <f>PPCL_NG!M51+PPCL_Spot!M51+GT_NG!M51+GT_Spot!M51+Bawana_NG!M51+Bawana_RLNG!M51+Bawana_Spot!M51</f>
        <v>11.56</v>
      </c>
      <c r="O51" s="194">
        <f>PPCL_NG!T51+PPCL_Spot!T51+GT_NG!T51+GT_Spot!T51+Bawana_NG!T51+Bawana_RLNG!T51+Bawana_Spot!T51</f>
        <v>11.490994030625487</v>
      </c>
      <c r="P51" s="195">
        <f t="shared" si="4"/>
        <v>6.9005969374513754E-2</v>
      </c>
      <c r="Q51" s="195">
        <f t="shared" si="5"/>
        <v>0.23000000000000242</v>
      </c>
    </row>
    <row r="52" spans="1:17">
      <c r="A52" s="34" t="s">
        <v>94</v>
      </c>
      <c r="B52" s="194">
        <f>PPCL_NG!I52+PPCL_Spot!I52+GT_NG!I52+GT_Spot!I52+Bawana_NG!I52+Bawana_RLNG!I52+Bawana_Spot!I52</f>
        <v>16.18</v>
      </c>
      <c r="C52" s="194">
        <f>PPCL_NG!P52+PPCL_Spot!P52+GT_NG!P52+GT_Spot!P52+Bawana_NG!P52+Bawana_RLNG!P52+Bawana_Spot!P52</f>
        <v>16.083415520373734</v>
      </c>
      <c r="D52" s="195">
        <f t="shared" si="0"/>
        <v>9.6584479626265818E-2</v>
      </c>
      <c r="E52" s="194">
        <f>PPCL_NG!J52+PPCL_Spot!J52+GT_NG!J52+GT_Spot!J52+Bawana_NG!J52+Bawana_RLNG!J52+Bawana_Spot!J52</f>
        <v>8.86</v>
      </c>
      <c r="F52" s="194">
        <f>PPCL_NG!Q52+PPCL_Spot!Q52+GT_NG!Q52+GT_Spot!Q52+Bawana_NG!Q52+Bawana_RLNG!Q52+Bawana_Spot!Q52</f>
        <v>8.8071113418115736</v>
      </c>
      <c r="G52" s="195">
        <f t="shared" si="1"/>
        <v>5.2888658188425808E-2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1.93</v>
      </c>
      <c r="L52" s="194">
        <f>PPCL_NG!S52+PPCL_Spot!S52+GT_NG!S52+GT_Spot!S52+Bawana_NG!S52+Bawana_RLNG!S52+Bawana_Spot!S52</f>
        <v>1.9184791071892029</v>
      </c>
      <c r="M52" s="195">
        <f t="shared" si="3"/>
        <v>1.1520892810797045E-2</v>
      </c>
      <c r="N52" s="194">
        <f>PPCL_NG!M52+PPCL_Spot!M52+GT_NG!M52+GT_Spot!M52+Bawana_NG!M52+Bawana_RLNG!M52+Bawana_Spot!M52</f>
        <v>11.56</v>
      </c>
      <c r="O52" s="194">
        <f>PPCL_NG!T52+PPCL_Spot!T52+GT_NG!T52+GT_Spot!T52+Bawana_NG!T52+Bawana_RLNG!T52+Bawana_Spot!T52</f>
        <v>11.490994030625487</v>
      </c>
      <c r="P52" s="195">
        <f t="shared" si="4"/>
        <v>6.9005969374513754E-2</v>
      </c>
      <c r="Q52" s="195">
        <f t="shared" si="5"/>
        <v>0.23000000000000242</v>
      </c>
    </row>
    <row r="53" spans="1:17">
      <c r="A53" s="34" t="s">
        <v>95</v>
      </c>
      <c r="B53" s="194">
        <f>PPCL_NG!I53+PPCL_Spot!I53+GT_NG!I53+GT_Spot!I53+Bawana_NG!I53+Bawana_RLNG!I53+Bawana_Spot!I53</f>
        <v>16.18</v>
      </c>
      <c r="C53" s="194">
        <f>PPCL_NG!P53+PPCL_Spot!P53+GT_NG!P53+GT_Spot!P53+Bawana_NG!P53+Bawana_RLNG!P53+Bawana_Spot!P53</f>
        <v>16.083415520373734</v>
      </c>
      <c r="D53" s="195">
        <f t="shared" si="0"/>
        <v>9.6584479626265818E-2</v>
      </c>
      <c r="E53" s="194">
        <f>PPCL_NG!J53+PPCL_Spot!J53+GT_NG!J53+GT_Spot!J53+Bawana_NG!J53+Bawana_RLNG!J53+Bawana_Spot!J53</f>
        <v>8.86</v>
      </c>
      <c r="F53" s="194">
        <f>PPCL_NG!Q53+PPCL_Spot!Q53+GT_NG!Q53+GT_Spot!Q53+Bawana_NG!Q53+Bawana_RLNG!Q53+Bawana_Spot!Q53</f>
        <v>8.8071113418115736</v>
      </c>
      <c r="G53" s="195">
        <f t="shared" si="1"/>
        <v>5.2888658188425808E-2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1.93</v>
      </c>
      <c r="L53" s="194">
        <f>PPCL_NG!S53+PPCL_Spot!S53+GT_NG!S53+GT_Spot!S53+Bawana_NG!S53+Bawana_RLNG!S53+Bawana_Spot!S53</f>
        <v>1.9184791071892029</v>
      </c>
      <c r="M53" s="195">
        <f t="shared" si="3"/>
        <v>1.1520892810797045E-2</v>
      </c>
      <c r="N53" s="194">
        <f>PPCL_NG!M53+PPCL_Spot!M53+GT_NG!M53+GT_Spot!M53+Bawana_NG!M53+Bawana_RLNG!M53+Bawana_Spot!M53</f>
        <v>11.56</v>
      </c>
      <c r="O53" s="194">
        <f>PPCL_NG!T53+PPCL_Spot!T53+GT_NG!T53+GT_Spot!T53+Bawana_NG!T53+Bawana_RLNG!T53+Bawana_Spot!T53</f>
        <v>11.490994030625487</v>
      </c>
      <c r="P53" s="195">
        <f t="shared" si="4"/>
        <v>6.9005969374513754E-2</v>
      </c>
      <c r="Q53" s="195">
        <f t="shared" si="5"/>
        <v>0.23000000000000242</v>
      </c>
    </row>
    <row r="54" spans="1:17">
      <c r="A54" s="34" t="s">
        <v>96</v>
      </c>
      <c r="B54" s="194">
        <f>PPCL_NG!I54+PPCL_Spot!I54+GT_NG!I54+GT_Spot!I54+Bawana_NG!I54+Bawana_RLNG!I54+Bawana_Spot!I54</f>
        <v>16.18</v>
      </c>
      <c r="C54" s="194">
        <f>PPCL_NG!P54+PPCL_Spot!P54+GT_NG!P54+GT_Spot!P54+Bawana_NG!P54+Bawana_RLNG!P54+Bawana_Spot!P54</f>
        <v>16.083415520373734</v>
      </c>
      <c r="D54" s="195">
        <f t="shared" si="0"/>
        <v>9.6584479626265818E-2</v>
      </c>
      <c r="E54" s="194">
        <f>PPCL_NG!J54+PPCL_Spot!J54+GT_NG!J54+GT_Spot!J54+Bawana_NG!J54+Bawana_RLNG!J54+Bawana_Spot!J54</f>
        <v>8.86</v>
      </c>
      <c r="F54" s="194">
        <f>PPCL_NG!Q54+PPCL_Spot!Q54+GT_NG!Q54+GT_Spot!Q54+Bawana_NG!Q54+Bawana_RLNG!Q54+Bawana_Spot!Q54</f>
        <v>8.8071113418115736</v>
      </c>
      <c r="G54" s="195">
        <f t="shared" si="1"/>
        <v>5.2888658188425808E-2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1.93</v>
      </c>
      <c r="L54" s="194">
        <f>PPCL_NG!S54+PPCL_Spot!S54+GT_NG!S54+GT_Spot!S54+Bawana_NG!S54+Bawana_RLNG!S54+Bawana_Spot!S54</f>
        <v>1.9184791071892029</v>
      </c>
      <c r="M54" s="195">
        <f t="shared" si="3"/>
        <v>1.1520892810797045E-2</v>
      </c>
      <c r="N54" s="194">
        <f>PPCL_NG!M54+PPCL_Spot!M54+GT_NG!M54+GT_Spot!M54+Bawana_NG!M54+Bawana_RLNG!M54+Bawana_Spot!M54</f>
        <v>11.56</v>
      </c>
      <c r="O54" s="194">
        <f>PPCL_NG!T54+PPCL_Spot!T54+GT_NG!T54+GT_Spot!T54+Bawana_NG!T54+Bawana_RLNG!T54+Bawana_Spot!T54</f>
        <v>11.490994030625487</v>
      </c>
      <c r="P54" s="195">
        <f t="shared" si="4"/>
        <v>6.9005969374513754E-2</v>
      </c>
      <c r="Q54" s="195">
        <f t="shared" si="5"/>
        <v>0.23000000000000242</v>
      </c>
    </row>
    <row r="55" spans="1:17">
      <c r="A55" s="34" t="s">
        <v>97</v>
      </c>
      <c r="B55" s="194">
        <f>PPCL_NG!I55+PPCL_Spot!I55+GT_NG!I55+GT_Spot!I55+Bawana_NG!I55+Bawana_RLNG!I55+Bawana_Spot!I55</f>
        <v>16.18</v>
      </c>
      <c r="C55" s="194">
        <f>PPCL_NG!P55+PPCL_Spot!P55+GT_NG!P55+GT_Spot!P55+Bawana_NG!P55+Bawana_RLNG!P55+Bawana_Spot!P55</f>
        <v>16.083415520373734</v>
      </c>
      <c r="D55" s="195">
        <f t="shared" si="0"/>
        <v>9.6584479626265818E-2</v>
      </c>
      <c r="E55" s="194">
        <f>PPCL_NG!J55+PPCL_Spot!J55+GT_NG!J55+GT_Spot!J55+Bawana_NG!J55+Bawana_RLNG!J55+Bawana_Spot!J55</f>
        <v>8.86</v>
      </c>
      <c r="F55" s="194">
        <f>PPCL_NG!Q55+PPCL_Spot!Q55+GT_NG!Q55+GT_Spot!Q55+Bawana_NG!Q55+Bawana_RLNG!Q55+Bawana_Spot!Q55</f>
        <v>8.8071113418115736</v>
      </c>
      <c r="G55" s="195">
        <f t="shared" si="1"/>
        <v>5.2888658188425808E-2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1.93</v>
      </c>
      <c r="L55" s="194">
        <f>PPCL_NG!S55+PPCL_Spot!S55+GT_NG!S55+GT_Spot!S55+Bawana_NG!S55+Bawana_RLNG!S55+Bawana_Spot!S55</f>
        <v>1.9184791071892029</v>
      </c>
      <c r="M55" s="195">
        <f t="shared" si="3"/>
        <v>1.1520892810797045E-2</v>
      </c>
      <c r="N55" s="194">
        <f>PPCL_NG!M55+PPCL_Spot!M55+GT_NG!M55+GT_Spot!M55+Bawana_NG!M55+Bawana_RLNG!M55+Bawana_Spot!M55</f>
        <v>11.56</v>
      </c>
      <c r="O55" s="194">
        <f>PPCL_NG!T55+PPCL_Spot!T55+GT_NG!T55+GT_Spot!T55+Bawana_NG!T55+Bawana_RLNG!T55+Bawana_Spot!T55</f>
        <v>11.490994030625487</v>
      </c>
      <c r="P55" s="195">
        <f t="shared" si="4"/>
        <v>6.9005969374513754E-2</v>
      </c>
      <c r="Q55" s="195">
        <f t="shared" si="5"/>
        <v>0.23000000000000242</v>
      </c>
    </row>
    <row r="56" spans="1:17">
      <c r="A56" s="34" t="s">
        <v>98</v>
      </c>
      <c r="B56" s="194">
        <f>PPCL_NG!I56+PPCL_Spot!I56+GT_NG!I56+GT_Spot!I56+Bawana_NG!I56+Bawana_RLNG!I56+Bawana_Spot!I56</f>
        <v>16.18</v>
      </c>
      <c r="C56" s="194">
        <f>PPCL_NG!P56+PPCL_Spot!P56+GT_NG!P56+GT_Spot!P56+Bawana_NG!P56+Bawana_RLNG!P56+Bawana_Spot!P56</f>
        <v>16.083415520373734</v>
      </c>
      <c r="D56" s="195">
        <f t="shared" si="0"/>
        <v>9.6584479626265818E-2</v>
      </c>
      <c r="E56" s="194">
        <f>PPCL_NG!J56+PPCL_Spot!J56+GT_NG!J56+GT_Spot!J56+Bawana_NG!J56+Bawana_RLNG!J56+Bawana_Spot!J56</f>
        <v>8.86</v>
      </c>
      <c r="F56" s="194">
        <f>PPCL_NG!Q56+PPCL_Spot!Q56+GT_NG!Q56+GT_Spot!Q56+Bawana_NG!Q56+Bawana_RLNG!Q56+Bawana_Spot!Q56</f>
        <v>8.8071113418115736</v>
      </c>
      <c r="G56" s="195">
        <f t="shared" si="1"/>
        <v>5.2888658188425808E-2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1.93</v>
      </c>
      <c r="L56" s="194">
        <f>PPCL_NG!S56+PPCL_Spot!S56+GT_NG!S56+GT_Spot!S56+Bawana_NG!S56+Bawana_RLNG!S56+Bawana_Spot!S56</f>
        <v>1.9184791071892029</v>
      </c>
      <c r="M56" s="195">
        <f t="shared" si="3"/>
        <v>1.1520892810797045E-2</v>
      </c>
      <c r="N56" s="194">
        <f>PPCL_NG!M56+PPCL_Spot!M56+GT_NG!M56+GT_Spot!M56+Bawana_NG!M56+Bawana_RLNG!M56+Bawana_Spot!M56</f>
        <v>11.56</v>
      </c>
      <c r="O56" s="194">
        <f>PPCL_NG!T56+PPCL_Spot!T56+GT_NG!T56+GT_Spot!T56+Bawana_NG!T56+Bawana_RLNG!T56+Bawana_Spot!T56</f>
        <v>11.490994030625487</v>
      </c>
      <c r="P56" s="195">
        <f t="shared" si="4"/>
        <v>6.9005969374513754E-2</v>
      </c>
      <c r="Q56" s="195">
        <f t="shared" si="5"/>
        <v>0.23000000000000242</v>
      </c>
    </row>
    <row r="57" spans="1:17">
      <c r="A57" s="34" t="s">
        <v>99</v>
      </c>
      <c r="B57" s="194">
        <f>PPCL_NG!I57+PPCL_Spot!I57+GT_NG!I57+GT_Spot!I57+Bawana_NG!I57+Bawana_RLNG!I57+Bawana_Spot!I57</f>
        <v>16.18</v>
      </c>
      <c r="C57" s="194">
        <f>PPCL_NG!P57+PPCL_Spot!P57+GT_NG!P57+GT_Spot!P57+Bawana_NG!P57+Bawana_RLNG!P57+Bawana_Spot!P57</f>
        <v>16.083415520373734</v>
      </c>
      <c r="D57" s="195">
        <f t="shared" si="0"/>
        <v>9.6584479626265818E-2</v>
      </c>
      <c r="E57" s="194">
        <f>PPCL_NG!J57+PPCL_Spot!J57+GT_NG!J57+GT_Spot!J57+Bawana_NG!J57+Bawana_RLNG!J57+Bawana_Spot!J57</f>
        <v>8.86</v>
      </c>
      <c r="F57" s="194">
        <f>PPCL_NG!Q57+PPCL_Spot!Q57+GT_NG!Q57+GT_Spot!Q57+Bawana_NG!Q57+Bawana_RLNG!Q57+Bawana_Spot!Q57</f>
        <v>8.8071113418115736</v>
      </c>
      <c r="G57" s="195">
        <f t="shared" si="1"/>
        <v>5.2888658188425808E-2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1.93</v>
      </c>
      <c r="L57" s="194">
        <f>PPCL_NG!S57+PPCL_Spot!S57+GT_NG!S57+GT_Spot!S57+Bawana_NG!S57+Bawana_RLNG!S57+Bawana_Spot!S57</f>
        <v>1.9184791071892029</v>
      </c>
      <c r="M57" s="195">
        <f t="shared" si="3"/>
        <v>1.1520892810797045E-2</v>
      </c>
      <c r="N57" s="194">
        <f>PPCL_NG!M57+PPCL_Spot!M57+GT_NG!M57+GT_Spot!M57+Bawana_NG!M57+Bawana_RLNG!M57+Bawana_Spot!M57</f>
        <v>11.56</v>
      </c>
      <c r="O57" s="194">
        <f>PPCL_NG!T57+PPCL_Spot!T57+GT_NG!T57+GT_Spot!T57+Bawana_NG!T57+Bawana_RLNG!T57+Bawana_Spot!T57</f>
        <v>11.490994030625487</v>
      </c>
      <c r="P57" s="195">
        <f t="shared" si="4"/>
        <v>6.9005969374513754E-2</v>
      </c>
      <c r="Q57" s="195">
        <f t="shared" si="5"/>
        <v>0.23000000000000242</v>
      </c>
    </row>
    <row r="58" spans="1:17">
      <c r="A58" s="34" t="s">
        <v>100</v>
      </c>
      <c r="B58" s="194">
        <f>PPCL_NG!I58+PPCL_Spot!I58+GT_NG!I58+GT_Spot!I58+Bawana_NG!I58+Bawana_RLNG!I58+Bawana_Spot!I58</f>
        <v>16.18</v>
      </c>
      <c r="C58" s="194">
        <f>PPCL_NG!P58+PPCL_Spot!P58+GT_NG!P58+GT_Spot!P58+Bawana_NG!P58+Bawana_RLNG!P58+Bawana_Spot!P58</f>
        <v>16.083415520373734</v>
      </c>
      <c r="D58" s="195">
        <f t="shared" si="0"/>
        <v>9.6584479626265818E-2</v>
      </c>
      <c r="E58" s="194">
        <f>PPCL_NG!J58+PPCL_Spot!J58+GT_NG!J58+GT_Spot!J58+Bawana_NG!J58+Bawana_RLNG!J58+Bawana_Spot!J58</f>
        <v>8.86</v>
      </c>
      <c r="F58" s="194">
        <f>PPCL_NG!Q58+PPCL_Spot!Q58+GT_NG!Q58+GT_Spot!Q58+Bawana_NG!Q58+Bawana_RLNG!Q58+Bawana_Spot!Q58</f>
        <v>8.8071113418115736</v>
      </c>
      <c r="G58" s="195">
        <f t="shared" si="1"/>
        <v>5.2888658188425808E-2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1.93</v>
      </c>
      <c r="L58" s="194">
        <f>PPCL_NG!S58+PPCL_Spot!S58+GT_NG!S58+GT_Spot!S58+Bawana_NG!S58+Bawana_RLNG!S58+Bawana_Spot!S58</f>
        <v>1.9184791071892029</v>
      </c>
      <c r="M58" s="195">
        <f t="shared" si="3"/>
        <v>1.1520892810797045E-2</v>
      </c>
      <c r="N58" s="194">
        <f>PPCL_NG!M58+PPCL_Spot!M58+GT_NG!M58+GT_Spot!M58+Bawana_NG!M58+Bawana_RLNG!M58+Bawana_Spot!M58</f>
        <v>11.56</v>
      </c>
      <c r="O58" s="194">
        <f>PPCL_NG!T58+PPCL_Spot!T58+GT_NG!T58+GT_Spot!T58+Bawana_NG!T58+Bawana_RLNG!T58+Bawana_Spot!T58</f>
        <v>11.490994030625487</v>
      </c>
      <c r="P58" s="195">
        <f t="shared" si="4"/>
        <v>6.9005969374513754E-2</v>
      </c>
      <c r="Q58" s="195">
        <f t="shared" si="5"/>
        <v>0.23000000000000242</v>
      </c>
    </row>
    <row r="59" spans="1:17">
      <c r="A59" s="34" t="s">
        <v>101</v>
      </c>
      <c r="B59" s="194">
        <f>PPCL_NG!I59+PPCL_Spot!I59+GT_NG!I59+GT_Spot!I59+Bawana_NG!I59+Bawana_RLNG!I59+Bawana_Spot!I59</f>
        <v>16.18</v>
      </c>
      <c r="C59" s="194">
        <f>PPCL_NG!P59+PPCL_Spot!P59+GT_NG!P59+GT_Spot!P59+Bawana_NG!P59+Bawana_RLNG!P59+Bawana_Spot!P59</f>
        <v>16.083415520373734</v>
      </c>
      <c r="D59" s="195">
        <f t="shared" si="0"/>
        <v>9.6584479626265818E-2</v>
      </c>
      <c r="E59" s="194">
        <f>PPCL_NG!J59+PPCL_Spot!J59+GT_NG!J59+GT_Spot!J59+Bawana_NG!J59+Bawana_RLNG!J59+Bawana_Spot!J59</f>
        <v>8.86</v>
      </c>
      <c r="F59" s="194">
        <f>PPCL_NG!Q59+PPCL_Spot!Q59+GT_NG!Q59+GT_Spot!Q59+Bawana_NG!Q59+Bawana_RLNG!Q59+Bawana_Spot!Q59</f>
        <v>8.8071113418115736</v>
      </c>
      <c r="G59" s="195">
        <f t="shared" si="1"/>
        <v>5.2888658188425808E-2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1.93</v>
      </c>
      <c r="L59" s="194">
        <f>PPCL_NG!S59+PPCL_Spot!S59+GT_NG!S59+GT_Spot!S59+Bawana_NG!S59+Bawana_RLNG!S59+Bawana_Spot!S59</f>
        <v>1.9184791071892029</v>
      </c>
      <c r="M59" s="195">
        <f t="shared" si="3"/>
        <v>1.1520892810797045E-2</v>
      </c>
      <c r="N59" s="194">
        <f>PPCL_NG!M59+PPCL_Spot!M59+GT_NG!M59+GT_Spot!M59+Bawana_NG!M59+Bawana_RLNG!M59+Bawana_Spot!M59</f>
        <v>11.56</v>
      </c>
      <c r="O59" s="194">
        <f>PPCL_NG!T59+PPCL_Spot!T59+GT_NG!T59+GT_Spot!T59+Bawana_NG!T59+Bawana_RLNG!T59+Bawana_Spot!T59</f>
        <v>11.490994030625487</v>
      </c>
      <c r="P59" s="195">
        <f t="shared" si="4"/>
        <v>6.9005969374513754E-2</v>
      </c>
      <c r="Q59" s="195">
        <f t="shared" si="5"/>
        <v>0.23000000000000242</v>
      </c>
    </row>
    <row r="60" spans="1:17">
      <c r="A60" s="34" t="s">
        <v>102</v>
      </c>
      <c r="B60" s="194">
        <f>PPCL_NG!I60+PPCL_Spot!I60+GT_NG!I60+GT_Spot!I60+Bawana_NG!I60+Bawana_RLNG!I60+Bawana_Spot!I60</f>
        <v>16.18</v>
      </c>
      <c r="C60" s="194">
        <f>PPCL_NG!P60+PPCL_Spot!P60+GT_NG!P60+GT_Spot!P60+Bawana_NG!P60+Bawana_RLNG!P60+Bawana_Spot!P60</f>
        <v>16.083415520373734</v>
      </c>
      <c r="D60" s="195">
        <f t="shared" si="0"/>
        <v>9.6584479626265818E-2</v>
      </c>
      <c r="E60" s="194">
        <f>PPCL_NG!J60+PPCL_Spot!J60+GT_NG!J60+GT_Spot!J60+Bawana_NG!J60+Bawana_RLNG!J60+Bawana_Spot!J60</f>
        <v>8.86</v>
      </c>
      <c r="F60" s="194">
        <f>PPCL_NG!Q60+PPCL_Spot!Q60+GT_NG!Q60+GT_Spot!Q60+Bawana_NG!Q60+Bawana_RLNG!Q60+Bawana_Spot!Q60</f>
        <v>8.8071113418115736</v>
      </c>
      <c r="G60" s="195">
        <f t="shared" si="1"/>
        <v>5.2888658188425808E-2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1.93</v>
      </c>
      <c r="L60" s="194">
        <f>PPCL_NG!S60+PPCL_Spot!S60+GT_NG!S60+GT_Spot!S60+Bawana_NG!S60+Bawana_RLNG!S60+Bawana_Spot!S60</f>
        <v>1.9184791071892029</v>
      </c>
      <c r="M60" s="195">
        <f t="shared" si="3"/>
        <v>1.1520892810797045E-2</v>
      </c>
      <c r="N60" s="194">
        <f>PPCL_NG!M60+PPCL_Spot!M60+GT_NG!M60+GT_Spot!M60+Bawana_NG!M60+Bawana_RLNG!M60+Bawana_Spot!M60</f>
        <v>11.56</v>
      </c>
      <c r="O60" s="194">
        <f>PPCL_NG!T60+PPCL_Spot!T60+GT_NG!T60+GT_Spot!T60+Bawana_NG!T60+Bawana_RLNG!T60+Bawana_Spot!T60</f>
        <v>11.490994030625487</v>
      </c>
      <c r="P60" s="195">
        <f t="shared" si="4"/>
        <v>6.9005969374513754E-2</v>
      </c>
      <c r="Q60" s="195">
        <f t="shared" si="5"/>
        <v>0.23000000000000242</v>
      </c>
    </row>
    <row r="61" spans="1:17">
      <c r="A61" s="34" t="s">
        <v>103</v>
      </c>
      <c r="B61" s="194">
        <f>PPCL_NG!I61+PPCL_Spot!I61+GT_NG!I61+GT_Spot!I61+Bawana_NG!I61+Bawana_RLNG!I61+Bawana_Spot!I61</f>
        <v>16.18</v>
      </c>
      <c r="C61" s="194">
        <f>PPCL_NG!P61+PPCL_Spot!P61+GT_NG!P61+GT_Spot!P61+Bawana_NG!P61+Bawana_RLNG!P61+Bawana_Spot!P61</f>
        <v>16.083415520373734</v>
      </c>
      <c r="D61" s="195">
        <f t="shared" si="0"/>
        <v>9.6584479626265818E-2</v>
      </c>
      <c r="E61" s="194">
        <f>PPCL_NG!J61+PPCL_Spot!J61+GT_NG!J61+GT_Spot!J61+Bawana_NG!J61+Bawana_RLNG!J61+Bawana_Spot!J61</f>
        <v>8.86</v>
      </c>
      <c r="F61" s="194">
        <f>PPCL_NG!Q61+PPCL_Spot!Q61+GT_NG!Q61+GT_Spot!Q61+Bawana_NG!Q61+Bawana_RLNG!Q61+Bawana_Spot!Q61</f>
        <v>8.8071113418115736</v>
      </c>
      <c r="G61" s="195">
        <f t="shared" si="1"/>
        <v>5.2888658188425808E-2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1.93</v>
      </c>
      <c r="L61" s="194">
        <f>PPCL_NG!S61+PPCL_Spot!S61+GT_NG!S61+GT_Spot!S61+Bawana_NG!S61+Bawana_RLNG!S61+Bawana_Spot!S61</f>
        <v>1.9184791071892029</v>
      </c>
      <c r="M61" s="195">
        <f t="shared" si="3"/>
        <v>1.1520892810797045E-2</v>
      </c>
      <c r="N61" s="194">
        <f>PPCL_NG!M61+PPCL_Spot!M61+GT_NG!M61+GT_Spot!M61+Bawana_NG!M61+Bawana_RLNG!M61+Bawana_Spot!M61</f>
        <v>11.56</v>
      </c>
      <c r="O61" s="194">
        <f>PPCL_NG!T61+PPCL_Spot!T61+GT_NG!T61+GT_Spot!T61+Bawana_NG!T61+Bawana_RLNG!T61+Bawana_Spot!T61</f>
        <v>11.490994030625487</v>
      </c>
      <c r="P61" s="195">
        <f t="shared" si="4"/>
        <v>6.9005969374513754E-2</v>
      </c>
      <c r="Q61" s="195">
        <f t="shared" si="5"/>
        <v>0.23000000000000242</v>
      </c>
    </row>
    <row r="62" spans="1:17">
      <c r="A62" s="34" t="s">
        <v>104</v>
      </c>
      <c r="B62" s="194">
        <f>PPCL_NG!I62+PPCL_Spot!I62+GT_NG!I62+GT_Spot!I62+Bawana_NG!I62+Bawana_RLNG!I62+Bawana_Spot!I62</f>
        <v>16.18</v>
      </c>
      <c r="C62" s="194">
        <f>PPCL_NG!P62+PPCL_Spot!P62+GT_NG!P62+GT_Spot!P62+Bawana_NG!P62+Bawana_RLNG!P62+Bawana_Spot!P62</f>
        <v>16.083415520373734</v>
      </c>
      <c r="D62" s="195">
        <f t="shared" si="0"/>
        <v>9.6584479626265818E-2</v>
      </c>
      <c r="E62" s="194">
        <f>PPCL_NG!J62+PPCL_Spot!J62+GT_NG!J62+GT_Spot!J62+Bawana_NG!J62+Bawana_RLNG!J62+Bawana_Spot!J62</f>
        <v>8.86</v>
      </c>
      <c r="F62" s="194">
        <f>PPCL_NG!Q62+PPCL_Spot!Q62+GT_NG!Q62+GT_Spot!Q62+Bawana_NG!Q62+Bawana_RLNG!Q62+Bawana_Spot!Q62</f>
        <v>8.8071113418115736</v>
      </c>
      <c r="G62" s="195">
        <f t="shared" si="1"/>
        <v>5.2888658188425808E-2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1.93</v>
      </c>
      <c r="L62" s="194">
        <f>PPCL_NG!S62+PPCL_Spot!S62+GT_NG!S62+GT_Spot!S62+Bawana_NG!S62+Bawana_RLNG!S62+Bawana_Spot!S62</f>
        <v>1.9184791071892029</v>
      </c>
      <c r="M62" s="195">
        <f t="shared" si="3"/>
        <v>1.1520892810797045E-2</v>
      </c>
      <c r="N62" s="194">
        <f>PPCL_NG!M62+PPCL_Spot!M62+GT_NG!M62+GT_Spot!M62+Bawana_NG!M62+Bawana_RLNG!M62+Bawana_Spot!M62</f>
        <v>11.56</v>
      </c>
      <c r="O62" s="194">
        <f>PPCL_NG!T62+PPCL_Spot!T62+GT_NG!T62+GT_Spot!T62+Bawana_NG!T62+Bawana_RLNG!T62+Bawana_Spot!T62</f>
        <v>11.490994030625487</v>
      </c>
      <c r="P62" s="195">
        <f t="shared" si="4"/>
        <v>6.9005969374513754E-2</v>
      </c>
      <c r="Q62" s="195">
        <f t="shared" si="5"/>
        <v>0.23000000000000242</v>
      </c>
    </row>
    <row r="63" spans="1:17">
      <c r="A63" s="34" t="s">
        <v>105</v>
      </c>
      <c r="B63" s="194">
        <f>PPCL_NG!I63+PPCL_Spot!I63+GT_NG!I63+GT_Spot!I63+Bawana_NG!I63+Bawana_RLNG!I63+Bawana_Spot!I63</f>
        <v>16.18</v>
      </c>
      <c r="C63" s="194">
        <f>PPCL_NG!P63+PPCL_Spot!P63+GT_NG!P63+GT_Spot!P63+Bawana_NG!P63+Bawana_RLNG!P63+Bawana_Spot!P63</f>
        <v>16.083415520373734</v>
      </c>
      <c r="D63" s="195">
        <f t="shared" si="0"/>
        <v>9.6584479626265818E-2</v>
      </c>
      <c r="E63" s="194">
        <f>PPCL_NG!J63+PPCL_Spot!J63+GT_NG!J63+GT_Spot!J63+Bawana_NG!J63+Bawana_RLNG!J63+Bawana_Spot!J63</f>
        <v>8.86</v>
      </c>
      <c r="F63" s="194">
        <f>PPCL_NG!Q63+PPCL_Spot!Q63+GT_NG!Q63+GT_Spot!Q63+Bawana_NG!Q63+Bawana_RLNG!Q63+Bawana_Spot!Q63</f>
        <v>8.8071113418115736</v>
      </c>
      <c r="G63" s="195">
        <f t="shared" si="1"/>
        <v>5.2888658188425808E-2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1.93</v>
      </c>
      <c r="L63" s="194">
        <f>PPCL_NG!S63+PPCL_Spot!S63+GT_NG!S63+GT_Spot!S63+Bawana_NG!S63+Bawana_RLNG!S63+Bawana_Spot!S63</f>
        <v>1.9184791071892029</v>
      </c>
      <c r="M63" s="195">
        <f t="shared" si="3"/>
        <v>1.1520892810797045E-2</v>
      </c>
      <c r="N63" s="194">
        <f>PPCL_NG!M63+PPCL_Spot!M63+GT_NG!M63+GT_Spot!M63+Bawana_NG!M63+Bawana_RLNG!M63+Bawana_Spot!M63</f>
        <v>11.56</v>
      </c>
      <c r="O63" s="194">
        <f>PPCL_NG!T63+PPCL_Spot!T63+GT_NG!T63+GT_Spot!T63+Bawana_NG!T63+Bawana_RLNG!T63+Bawana_Spot!T63</f>
        <v>11.490994030625487</v>
      </c>
      <c r="P63" s="195">
        <f t="shared" si="4"/>
        <v>6.9005969374513754E-2</v>
      </c>
      <c r="Q63" s="195">
        <f t="shared" si="5"/>
        <v>0.23000000000000242</v>
      </c>
    </row>
    <row r="64" spans="1:17">
      <c r="A64" s="34" t="s">
        <v>106</v>
      </c>
      <c r="B64" s="194">
        <f>PPCL_NG!I64+PPCL_Spot!I64+GT_NG!I64+GT_Spot!I64+Bawana_NG!I64+Bawana_RLNG!I64+Bawana_Spot!I64</f>
        <v>16.18</v>
      </c>
      <c r="C64" s="194">
        <f>PPCL_NG!P64+PPCL_Spot!P64+GT_NG!P64+GT_Spot!P64+Bawana_NG!P64+Bawana_RLNG!P64+Bawana_Spot!P64</f>
        <v>16.083415520373734</v>
      </c>
      <c r="D64" s="195">
        <f t="shared" si="0"/>
        <v>9.6584479626265818E-2</v>
      </c>
      <c r="E64" s="194">
        <f>PPCL_NG!J64+PPCL_Spot!J64+GT_NG!J64+GT_Spot!J64+Bawana_NG!J64+Bawana_RLNG!J64+Bawana_Spot!J64</f>
        <v>8.86</v>
      </c>
      <c r="F64" s="194">
        <f>PPCL_NG!Q64+PPCL_Spot!Q64+GT_NG!Q64+GT_Spot!Q64+Bawana_NG!Q64+Bawana_RLNG!Q64+Bawana_Spot!Q64</f>
        <v>8.8071113418115736</v>
      </c>
      <c r="G64" s="195">
        <f t="shared" si="1"/>
        <v>5.2888658188425808E-2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1.93</v>
      </c>
      <c r="L64" s="194">
        <f>PPCL_NG!S64+PPCL_Spot!S64+GT_NG!S64+GT_Spot!S64+Bawana_NG!S64+Bawana_RLNG!S64+Bawana_Spot!S64</f>
        <v>1.9184791071892029</v>
      </c>
      <c r="M64" s="195">
        <f t="shared" si="3"/>
        <v>1.1520892810797045E-2</v>
      </c>
      <c r="N64" s="194">
        <f>PPCL_NG!M64+PPCL_Spot!M64+GT_NG!M64+GT_Spot!M64+Bawana_NG!M64+Bawana_RLNG!M64+Bawana_Spot!M64</f>
        <v>11.56</v>
      </c>
      <c r="O64" s="194">
        <f>PPCL_NG!T64+PPCL_Spot!T64+GT_NG!T64+GT_Spot!T64+Bawana_NG!T64+Bawana_RLNG!T64+Bawana_Spot!T64</f>
        <v>11.490994030625487</v>
      </c>
      <c r="P64" s="195">
        <f t="shared" si="4"/>
        <v>6.9005969374513754E-2</v>
      </c>
      <c r="Q64" s="195">
        <f t="shared" si="5"/>
        <v>0.23000000000000242</v>
      </c>
    </row>
    <row r="65" spans="1:17">
      <c r="A65" s="34" t="s">
        <v>107</v>
      </c>
      <c r="B65" s="194">
        <f>PPCL_NG!I65+PPCL_Spot!I65+GT_NG!I65+GT_Spot!I65+Bawana_NG!I65+Bawana_RLNG!I65+Bawana_Spot!I65</f>
        <v>16.18</v>
      </c>
      <c r="C65" s="194">
        <f>PPCL_NG!P65+PPCL_Spot!P65+GT_NG!P65+GT_Spot!P65+Bawana_NG!P65+Bawana_RLNG!P65+Bawana_Spot!P65</f>
        <v>16.083415520373734</v>
      </c>
      <c r="D65" s="195">
        <f t="shared" si="0"/>
        <v>9.6584479626265818E-2</v>
      </c>
      <c r="E65" s="194">
        <f>PPCL_NG!J65+PPCL_Spot!J65+GT_NG!J65+GT_Spot!J65+Bawana_NG!J65+Bawana_RLNG!J65+Bawana_Spot!J65</f>
        <v>8.86</v>
      </c>
      <c r="F65" s="194">
        <f>PPCL_NG!Q65+PPCL_Spot!Q65+GT_NG!Q65+GT_Spot!Q65+Bawana_NG!Q65+Bawana_RLNG!Q65+Bawana_Spot!Q65</f>
        <v>8.8071113418115736</v>
      </c>
      <c r="G65" s="195">
        <f t="shared" si="1"/>
        <v>5.2888658188425808E-2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1.93</v>
      </c>
      <c r="L65" s="194">
        <f>PPCL_NG!S65+PPCL_Spot!S65+GT_NG!S65+GT_Spot!S65+Bawana_NG!S65+Bawana_RLNG!S65+Bawana_Spot!S65</f>
        <v>1.9184791071892029</v>
      </c>
      <c r="M65" s="195">
        <f t="shared" si="3"/>
        <v>1.1520892810797045E-2</v>
      </c>
      <c r="N65" s="194">
        <f>PPCL_NG!M65+PPCL_Spot!M65+GT_NG!M65+GT_Spot!M65+Bawana_NG!M65+Bawana_RLNG!M65+Bawana_Spot!M65</f>
        <v>11.56</v>
      </c>
      <c r="O65" s="194">
        <f>PPCL_NG!T65+PPCL_Spot!T65+GT_NG!T65+GT_Spot!T65+Bawana_NG!T65+Bawana_RLNG!T65+Bawana_Spot!T65</f>
        <v>11.490994030625487</v>
      </c>
      <c r="P65" s="195">
        <f t="shared" si="4"/>
        <v>6.9005969374513754E-2</v>
      </c>
      <c r="Q65" s="195">
        <f t="shared" si="5"/>
        <v>0.23000000000000242</v>
      </c>
    </row>
    <row r="66" spans="1:17">
      <c r="A66" s="34" t="s">
        <v>108</v>
      </c>
      <c r="B66" s="194">
        <f>PPCL_NG!I66+PPCL_Spot!I66+GT_NG!I66+GT_Spot!I66+Bawana_NG!I66+Bawana_RLNG!I66+Bawana_Spot!I66</f>
        <v>16.18</v>
      </c>
      <c r="C66" s="194">
        <f>PPCL_NG!P66+PPCL_Spot!P66+GT_NG!P66+GT_Spot!P66+Bawana_NG!P66+Bawana_RLNG!P66+Bawana_Spot!P66</f>
        <v>16.083415520373734</v>
      </c>
      <c r="D66" s="195">
        <f t="shared" si="0"/>
        <v>9.6584479626265818E-2</v>
      </c>
      <c r="E66" s="194">
        <f>PPCL_NG!J66+PPCL_Spot!J66+GT_NG!J66+GT_Spot!J66+Bawana_NG!J66+Bawana_RLNG!J66+Bawana_Spot!J66</f>
        <v>8.86</v>
      </c>
      <c r="F66" s="194">
        <f>PPCL_NG!Q66+PPCL_Spot!Q66+GT_NG!Q66+GT_Spot!Q66+Bawana_NG!Q66+Bawana_RLNG!Q66+Bawana_Spot!Q66</f>
        <v>8.8071113418115736</v>
      </c>
      <c r="G66" s="195">
        <f t="shared" si="1"/>
        <v>5.2888658188425808E-2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1.93</v>
      </c>
      <c r="L66" s="194">
        <f>PPCL_NG!S66+PPCL_Spot!S66+GT_NG!S66+GT_Spot!S66+Bawana_NG!S66+Bawana_RLNG!S66+Bawana_Spot!S66</f>
        <v>1.9184791071892029</v>
      </c>
      <c r="M66" s="195">
        <f t="shared" si="3"/>
        <v>1.1520892810797045E-2</v>
      </c>
      <c r="N66" s="194">
        <f>PPCL_NG!M66+PPCL_Spot!M66+GT_NG!M66+GT_Spot!M66+Bawana_NG!M66+Bawana_RLNG!M66+Bawana_Spot!M66</f>
        <v>11.56</v>
      </c>
      <c r="O66" s="194">
        <f>PPCL_NG!T66+PPCL_Spot!T66+GT_NG!T66+GT_Spot!T66+Bawana_NG!T66+Bawana_RLNG!T66+Bawana_Spot!T66</f>
        <v>11.490994030625487</v>
      </c>
      <c r="P66" s="195">
        <f t="shared" si="4"/>
        <v>6.9005969374513754E-2</v>
      </c>
      <c r="Q66" s="195">
        <f t="shared" si="5"/>
        <v>0.23000000000000242</v>
      </c>
    </row>
    <row r="67" spans="1:17">
      <c r="A67" s="34" t="s">
        <v>109</v>
      </c>
      <c r="B67" s="194">
        <f>PPCL_NG!I67+PPCL_Spot!I67+GT_NG!I67+GT_Spot!I67+Bawana_NG!I67+Bawana_RLNG!I67+Bawana_Spot!I67</f>
        <v>16.18</v>
      </c>
      <c r="C67" s="194">
        <f>PPCL_NG!P67+PPCL_Spot!P67+GT_NG!P67+GT_Spot!P67+Bawana_NG!P67+Bawana_RLNG!P67+Bawana_Spot!P67</f>
        <v>16.083415520373734</v>
      </c>
      <c r="D67" s="195">
        <f t="shared" ref="D67:D99" si="6">B67-C67</f>
        <v>9.6584479626265818E-2</v>
      </c>
      <c r="E67" s="194">
        <f>PPCL_NG!J67+PPCL_Spot!J67+GT_NG!J67+GT_Spot!J67+Bawana_NG!J67+Bawana_RLNG!J67+Bawana_Spot!J67</f>
        <v>8.86</v>
      </c>
      <c r="F67" s="194">
        <f>PPCL_NG!Q67+PPCL_Spot!Q67+GT_NG!Q67+GT_Spot!Q67+Bawana_NG!Q67+Bawana_RLNG!Q67+Bawana_Spot!Q67</f>
        <v>8.8071113418115736</v>
      </c>
      <c r="G67" s="195">
        <f t="shared" ref="G67:G99" si="7">E67-F67</f>
        <v>5.2888658188425808E-2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1.93</v>
      </c>
      <c r="L67" s="194">
        <f>PPCL_NG!S67+PPCL_Spot!S67+GT_NG!S67+GT_Spot!S67+Bawana_NG!S67+Bawana_RLNG!S67+Bawana_Spot!S67</f>
        <v>1.9184791071892029</v>
      </c>
      <c r="M67" s="195">
        <f t="shared" ref="M67:M99" si="9">K67-L67</f>
        <v>1.1520892810797045E-2</v>
      </c>
      <c r="N67" s="194">
        <f>PPCL_NG!M67+PPCL_Spot!M67+GT_NG!M67+GT_Spot!M67+Bawana_NG!M67+Bawana_RLNG!M67+Bawana_Spot!M67</f>
        <v>11.56</v>
      </c>
      <c r="O67" s="194">
        <f>PPCL_NG!T67+PPCL_Spot!T67+GT_NG!T67+GT_Spot!T67+Bawana_NG!T67+Bawana_RLNG!T67+Bawana_Spot!T67</f>
        <v>11.490994030625487</v>
      </c>
      <c r="P67" s="195">
        <f t="shared" ref="P67:P99" si="10">N67-O67</f>
        <v>6.9005969374513754E-2</v>
      </c>
      <c r="Q67" s="195">
        <f t="shared" si="5"/>
        <v>0.23000000000000242</v>
      </c>
    </row>
    <row r="68" spans="1:17">
      <c r="A68" s="34" t="s">
        <v>110</v>
      </c>
      <c r="B68" s="194">
        <f>PPCL_NG!I68+PPCL_Spot!I68+GT_NG!I68+GT_Spot!I68+Bawana_NG!I68+Bawana_RLNG!I68+Bawana_Spot!I68</f>
        <v>16.18</v>
      </c>
      <c r="C68" s="194">
        <f>PPCL_NG!P68+PPCL_Spot!P68+GT_NG!P68+GT_Spot!P68+Bawana_NG!P68+Bawana_RLNG!P68+Bawana_Spot!P68</f>
        <v>16.083415520373734</v>
      </c>
      <c r="D68" s="195">
        <f t="shared" si="6"/>
        <v>9.6584479626265818E-2</v>
      </c>
      <c r="E68" s="194">
        <f>PPCL_NG!J68+PPCL_Spot!J68+GT_NG!J68+GT_Spot!J68+Bawana_NG!J68+Bawana_RLNG!J68+Bawana_Spot!J68</f>
        <v>8.86</v>
      </c>
      <c r="F68" s="194">
        <f>PPCL_NG!Q68+PPCL_Spot!Q68+GT_NG!Q68+GT_Spot!Q68+Bawana_NG!Q68+Bawana_RLNG!Q68+Bawana_Spot!Q68</f>
        <v>8.8071113418115736</v>
      </c>
      <c r="G68" s="195">
        <f t="shared" si="7"/>
        <v>5.2888658188425808E-2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1.93</v>
      </c>
      <c r="L68" s="194">
        <f>PPCL_NG!S68+PPCL_Spot!S68+GT_NG!S68+GT_Spot!S68+Bawana_NG!S68+Bawana_RLNG!S68+Bawana_Spot!S68</f>
        <v>1.9184791071892029</v>
      </c>
      <c r="M68" s="195">
        <f t="shared" si="9"/>
        <v>1.1520892810797045E-2</v>
      </c>
      <c r="N68" s="194">
        <f>PPCL_NG!M68+PPCL_Spot!M68+GT_NG!M68+GT_Spot!M68+Bawana_NG!M68+Bawana_RLNG!M68+Bawana_Spot!M68</f>
        <v>11.56</v>
      </c>
      <c r="O68" s="194">
        <f>PPCL_NG!T68+PPCL_Spot!T68+GT_NG!T68+GT_Spot!T68+Bawana_NG!T68+Bawana_RLNG!T68+Bawana_Spot!T68</f>
        <v>11.490994030625487</v>
      </c>
      <c r="P68" s="195">
        <f t="shared" si="10"/>
        <v>6.9005969374513754E-2</v>
      </c>
      <c r="Q68" s="195">
        <f t="shared" ref="Q68:Q99" si="11">D68+G68+J68+M68+P68</f>
        <v>0.23000000000000242</v>
      </c>
    </row>
    <row r="69" spans="1:17">
      <c r="A69" s="34" t="s">
        <v>111</v>
      </c>
      <c r="B69" s="194">
        <f>PPCL_NG!I69+PPCL_Spot!I69+GT_NG!I69+GT_Spot!I69+Bawana_NG!I69+Bawana_RLNG!I69+Bawana_Spot!I69</f>
        <v>16</v>
      </c>
      <c r="C69" s="194">
        <f>PPCL_NG!P69+PPCL_Spot!P69+GT_NG!P69+GT_Spot!P69+Bawana_NG!P69+Bawana_RLNG!P69+Bawana_Spot!P69</f>
        <v>15.897709110282365</v>
      </c>
      <c r="D69" s="195">
        <f t="shared" si="6"/>
        <v>0.10229088971763467</v>
      </c>
      <c r="E69" s="194">
        <f>PPCL_NG!J69+PPCL_Spot!J69+GT_NG!J69+GT_Spot!J69+Bawana_NG!J69+Bawana_RLNG!J69+Bawana_Spot!J69</f>
        <v>8.5399999999999991</v>
      </c>
      <c r="F69" s="194">
        <f>PPCL_NG!Q69+PPCL_Spot!Q69+GT_NG!Q69+GT_Spot!Q69+Bawana_NG!Q69+Bawana_RLNG!Q69+Bawana_Spot!Q69</f>
        <v>8.4854022376132114</v>
      </c>
      <c r="G69" s="195">
        <f t="shared" si="7"/>
        <v>5.4597762386787707E-2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1.86</v>
      </c>
      <c r="L69" s="194">
        <f>PPCL_NG!S69+PPCL_Spot!S69+GT_NG!S69+GT_Spot!S69+Bawana_NG!S69+Bawana_RLNG!S69+Bawana_Spot!S69</f>
        <v>1.8481086840703249</v>
      </c>
      <c r="M69" s="195">
        <f t="shared" si="9"/>
        <v>1.1891315929675184E-2</v>
      </c>
      <c r="N69" s="194">
        <f>PPCL_NG!M69+PPCL_Spot!M69+GT_NG!M69+GT_Spot!M69+Bawana_NG!M69+Bawana_RLNG!M69+Bawana_Spot!M69</f>
        <v>11.14</v>
      </c>
      <c r="O69" s="194">
        <f>PPCL_NG!T69+PPCL_Spot!T69+GT_NG!T69+GT_Spot!T69+Bawana_NG!T69+Bawana_RLNG!T69+Bawana_Spot!T69</f>
        <v>11.068779968034097</v>
      </c>
      <c r="P69" s="195">
        <f t="shared" si="10"/>
        <v>7.1220031965903985E-2</v>
      </c>
      <c r="Q69" s="195">
        <f t="shared" si="11"/>
        <v>0.24000000000000155</v>
      </c>
    </row>
    <row r="70" spans="1:17">
      <c r="A70" s="34" t="s">
        <v>112</v>
      </c>
      <c r="B70" s="194">
        <f>PPCL_NG!I70+PPCL_Spot!I70+GT_NG!I70+GT_Spot!I70+Bawana_NG!I70+Bawana_RLNG!I70+Bawana_Spot!I70</f>
        <v>16</v>
      </c>
      <c r="C70" s="194">
        <f>PPCL_NG!P70+PPCL_Spot!P70+GT_NG!P70+GT_Spot!P70+Bawana_NG!P70+Bawana_RLNG!P70+Bawana_Spot!P70</f>
        <v>15.897709110282365</v>
      </c>
      <c r="D70" s="195">
        <f t="shared" si="6"/>
        <v>0.10229088971763467</v>
      </c>
      <c r="E70" s="194">
        <f>PPCL_NG!J70+PPCL_Spot!J70+GT_NG!J70+GT_Spot!J70+Bawana_NG!J70+Bawana_RLNG!J70+Bawana_Spot!J70</f>
        <v>8.5399999999999991</v>
      </c>
      <c r="F70" s="194">
        <f>PPCL_NG!Q70+PPCL_Spot!Q70+GT_NG!Q70+GT_Spot!Q70+Bawana_NG!Q70+Bawana_RLNG!Q70+Bawana_Spot!Q70</f>
        <v>8.4854022376132114</v>
      </c>
      <c r="G70" s="195">
        <f t="shared" si="7"/>
        <v>5.4597762386787707E-2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1.86</v>
      </c>
      <c r="L70" s="194">
        <f>PPCL_NG!S70+PPCL_Spot!S70+GT_NG!S70+GT_Spot!S70+Bawana_NG!S70+Bawana_RLNG!S70+Bawana_Spot!S70</f>
        <v>1.8481086840703249</v>
      </c>
      <c r="M70" s="195">
        <f t="shared" si="9"/>
        <v>1.1891315929675184E-2</v>
      </c>
      <c r="N70" s="194">
        <f>PPCL_NG!M70+PPCL_Spot!M70+GT_NG!M70+GT_Spot!M70+Bawana_NG!M70+Bawana_RLNG!M70+Bawana_Spot!M70</f>
        <v>11.14</v>
      </c>
      <c r="O70" s="194">
        <f>PPCL_NG!T70+PPCL_Spot!T70+GT_NG!T70+GT_Spot!T70+Bawana_NG!T70+Bawana_RLNG!T70+Bawana_Spot!T70</f>
        <v>11.068779968034097</v>
      </c>
      <c r="P70" s="195">
        <f t="shared" si="10"/>
        <v>7.1220031965903985E-2</v>
      </c>
      <c r="Q70" s="195">
        <f t="shared" si="11"/>
        <v>0.24000000000000155</v>
      </c>
    </row>
    <row r="71" spans="1:17">
      <c r="A71" s="34" t="s">
        <v>113</v>
      </c>
      <c r="B71" s="194">
        <f>PPCL_NG!I71+PPCL_Spot!I71+GT_NG!I71+GT_Spot!I71+Bawana_NG!I71+Bawana_RLNG!I71+Bawana_Spot!I71</f>
        <v>16</v>
      </c>
      <c r="C71" s="194">
        <f>PPCL_NG!P71+PPCL_Spot!P71+GT_NG!P71+GT_Spot!P71+Bawana_NG!P71+Bawana_RLNG!P71+Bawana_Spot!P71</f>
        <v>15.897709110282365</v>
      </c>
      <c r="D71" s="195">
        <f t="shared" si="6"/>
        <v>0.10229088971763467</v>
      </c>
      <c r="E71" s="194">
        <f>PPCL_NG!J71+PPCL_Spot!J71+GT_NG!J71+GT_Spot!J71+Bawana_NG!J71+Bawana_RLNG!J71+Bawana_Spot!J71</f>
        <v>8.5399999999999991</v>
      </c>
      <c r="F71" s="194">
        <f>PPCL_NG!Q71+PPCL_Spot!Q71+GT_NG!Q71+GT_Spot!Q71+Bawana_NG!Q71+Bawana_RLNG!Q71+Bawana_Spot!Q71</f>
        <v>8.4854022376132114</v>
      </c>
      <c r="G71" s="195">
        <f t="shared" si="7"/>
        <v>5.4597762386787707E-2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1.86</v>
      </c>
      <c r="L71" s="194">
        <f>PPCL_NG!S71+PPCL_Spot!S71+GT_NG!S71+GT_Spot!S71+Bawana_NG!S71+Bawana_RLNG!S71+Bawana_Spot!S71</f>
        <v>1.8481086840703249</v>
      </c>
      <c r="M71" s="195">
        <f t="shared" si="9"/>
        <v>1.1891315929675184E-2</v>
      </c>
      <c r="N71" s="194">
        <f>PPCL_NG!M71+PPCL_Spot!M71+GT_NG!M71+GT_Spot!M71+Bawana_NG!M71+Bawana_RLNG!M71+Bawana_Spot!M71</f>
        <v>11.14</v>
      </c>
      <c r="O71" s="194">
        <f>PPCL_NG!T71+PPCL_Spot!T71+GT_NG!T71+GT_Spot!T71+Bawana_NG!T71+Bawana_RLNG!T71+Bawana_Spot!T71</f>
        <v>11.068779968034097</v>
      </c>
      <c r="P71" s="195">
        <f t="shared" si="10"/>
        <v>7.1220031965903985E-2</v>
      </c>
      <c r="Q71" s="195">
        <f t="shared" si="11"/>
        <v>0.24000000000000155</v>
      </c>
    </row>
    <row r="72" spans="1:17">
      <c r="A72" s="34" t="s">
        <v>114</v>
      </c>
      <c r="B72" s="194">
        <f>PPCL_NG!I72+PPCL_Spot!I72+GT_NG!I72+GT_Spot!I72+Bawana_NG!I72+Bawana_RLNG!I72+Bawana_Spot!I72</f>
        <v>16</v>
      </c>
      <c r="C72" s="194">
        <f>PPCL_NG!P72+PPCL_Spot!P72+GT_NG!P72+GT_Spot!P72+Bawana_NG!P72+Bawana_RLNG!P72+Bawana_Spot!P72</f>
        <v>15.897709110282365</v>
      </c>
      <c r="D72" s="195">
        <f t="shared" si="6"/>
        <v>0.10229088971763467</v>
      </c>
      <c r="E72" s="194">
        <f>PPCL_NG!J72+PPCL_Spot!J72+GT_NG!J72+GT_Spot!J72+Bawana_NG!J72+Bawana_RLNG!J72+Bawana_Spot!J72</f>
        <v>8.5399999999999991</v>
      </c>
      <c r="F72" s="194">
        <f>PPCL_NG!Q72+PPCL_Spot!Q72+GT_NG!Q72+GT_Spot!Q72+Bawana_NG!Q72+Bawana_RLNG!Q72+Bawana_Spot!Q72</f>
        <v>8.4854022376132114</v>
      </c>
      <c r="G72" s="195">
        <f t="shared" si="7"/>
        <v>5.4597762386787707E-2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1.86</v>
      </c>
      <c r="L72" s="194">
        <f>PPCL_NG!S72+PPCL_Spot!S72+GT_NG!S72+GT_Spot!S72+Bawana_NG!S72+Bawana_RLNG!S72+Bawana_Spot!S72</f>
        <v>1.8481086840703249</v>
      </c>
      <c r="M72" s="195">
        <f t="shared" si="9"/>
        <v>1.1891315929675184E-2</v>
      </c>
      <c r="N72" s="194">
        <f>PPCL_NG!M72+PPCL_Spot!M72+GT_NG!M72+GT_Spot!M72+Bawana_NG!M72+Bawana_RLNG!M72+Bawana_Spot!M72</f>
        <v>11.14</v>
      </c>
      <c r="O72" s="194">
        <f>PPCL_NG!T72+PPCL_Spot!T72+GT_NG!T72+GT_Spot!T72+Bawana_NG!T72+Bawana_RLNG!T72+Bawana_Spot!T72</f>
        <v>11.068779968034097</v>
      </c>
      <c r="P72" s="195">
        <f t="shared" si="10"/>
        <v>7.1220031965903985E-2</v>
      </c>
      <c r="Q72" s="195">
        <f t="shared" si="11"/>
        <v>0.24000000000000155</v>
      </c>
    </row>
    <row r="73" spans="1:17">
      <c r="A73" s="34" t="s">
        <v>115</v>
      </c>
      <c r="B73" s="194">
        <f>PPCL_NG!I73+PPCL_Spot!I73+GT_NG!I73+GT_Spot!I73+Bawana_NG!I73+Bawana_RLNG!I73+Bawana_Spot!I73</f>
        <v>16</v>
      </c>
      <c r="C73" s="194">
        <f>PPCL_NG!P73+PPCL_Spot!P73+GT_NG!P73+GT_Spot!P73+Bawana_NG!P73+Bawana_RLNG!P73+Bawana_Spot!P73</f>
        <v>15.897709110282365</v>
      </c>
      <c r="D73" s="195">
        <f t="shared" si="6"/>
        <v>0.10229088971763467</v>
      </c>
      <c r="E73" s="194">
        <f>PPCL_NG!J73+PPCL_Spot!J73+GT_NG!J73+GT_Spot!J73+Bawana_NG!J73+Bawana_RLNG!J73+Bawana_Spot!J73</f>
        <v>8.5399999999999991</v>
      </c>
      <c r="F73" s="194">
        <f>PPCL_NG!Q73+PPCL_Spot!Q73+GT_NG!Q73+GT_Spot!Q73+Bawana_NG!Q73+Bawana_RLNG!Q73+Bawana_Spot!Q73</f>
        <v>8.4854022376132114</v>
      </c>
      <c r="G73" s="195">
        <f t="shared" si="7"/>
        <v>5.4597762386787707E-2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1.86</v>
      </c>
      <c r="L73" s="194">
        <f>PPCL_NG!S73+PPCL_Spot!S73+GT_NG!S73+GT_Spot!S73+Bawana_NG!S73+Bawana_RLNG!S73+Bawana_Spot!S73</f>
        <v>1.8481086840703249</v>
      </c>
      <c r="M73" s="195">
        <f t="shared" si="9"/>
        <v>1.1891315929675184E-2</v>
      </c>
      <c r="N73" s="194">
        <f>PPCL_NG!M73+PPCL_Spot!M73+GT_NG!M73+GT_Spot!M73+Bawana_NG!M73+Bawana_RLNG!M73+Bawana_Spot!M73</f>
        <v>11.14</v>
      </c>
      <c r="O73" s="194">
        <f>PPCL_NG!T73+PPCL_Spot!T73+GT_NG!T73+GT_Spot!T73+Bawana_NG!T73+Bawana_RLNG!T73+Bawana_Spot!T73</f>
        <v>11.068779968034097</v>
      </c>
      <c r="P73" s="195">
        <f t="shared" si="10"/>
        <v>7.1220031965903985E-2</v>
      </c>
      <c r="Q73" s="195">
        <f t="shared" si="11"/>
        <v>0.24000000000000155</v>
      </c>
    </row>
    <row r="74" spans="1:17">
      <c r="A74" s="34" t="s">
        <v>116</v>
      </c>
      <c r="B74" s="194">
        <f>PPCL_NG!I74+PPCL_Spot!I74+GT_NG!I74+GT_Spot!I74+Bawana_NG!I74+Bawana_RLNG!I74+Bawana_Spot!I74</f>
        <v>16</v>
      </c>
      <c r="C74" s="194">
        <f>PPCL_NG!P74+PPCL_Spot!P74+GT_NG!P74+GT_Spot!P74+Bawana_NG!P74+Bawana_RLNG!P74+Bawana_Spot!P74</f>
        <v>15.897709110282365</v>
      </c>
      <c r="D74" s="195">
        <f t="shared" si="6"/>
        <v>0.10229088971763467</v>
      </c>
      <c r="E74" s="194">
        <f>PPCL_NG!J74+PPCL_Spot!J74+GT_NG!J74+GT_Spot!J74+Bawana_NG!J74+Bawana_RLNG!J74+Bawana_Spot!J74</f>
        <v>8.5399999999999991</v>
      </c>
      <c r="F74" s="194">
        <f>PPCL_NG!Q74+PPCL_Spot!Q74+GT_NG!Q74+GT_Spot!Q74+Bawana_NG!Q74+Bawana_RLNG!Q74+Bawana_Spot!Q74</f>
        <v>8.4854022376132114</v>
      </c>
      <c r="G74" s="195">
        <f t="shared" si="7"/>
        <v>5.4597762386787707E-2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1.86</v>
      </c>
      <c r="L74" s="194">
        <f>PPCL_NG!S74+PPCL_Spot!S74+GT_NG!S74+GT_Spot!S74+Bawana_NG!S74+Bawana_RLNG!S74+Bawana_Spot!S74</f>
        <v>1.8481086840703249</v>
      </c>
      <c r="M74" s="195">
        <f t="shared" si="9"/>
        <v>1.1891315929675184E-2</v>
      </c>
      <c r="N74" s="194">
        <f>PPCL_NG!M74+PPCL_Spot!M74+GT_NG!M74+GT_Spot!M74+Bawana_NG!M74+Bawana_RLNG!M74+Bawana_Spot!M74</f>
        <v>11.14</v>
      </c>
      <c r="O74" s="194">
        <f>PPCL_NG!T74+PPCL_Spot!T74+GT_NG!T74+GT_Spot!T74+Bawana_NG!T74+Bawana_RLNG!T74+Bawana_Spot!T74</f>
        <v>11.068779968034097</v>
      </c>
      <c r="P74" s="195">
        <f t="shared" si="10"/>
        <v>7.1220031965903985E-2</v>
      </c>
      <c r="Q74" s="195">
        <f t="shared" si="11"/>
        <v>0.24000000000000155</v>
      </c>
    </row>
    <row r="75" spans="1:17">
      <c r="A75" s="34" t="s">
        <v>117</v>
      </c>
      <c r="B75" s="194">
        <f>PPCL_NG!I75+PPCL_Spot!I75+GT_NG!I75+GT_Spot!I75+Bawana_NG!I75+Bawana_RLNG!I75+Bawana_Spot!I75</f>
        <v>16</v>
      </c>
      <c r="C75" s="194">
        <f>PPCL_NG!P75+PPCL_Spot!P75+GT_NG!P75+GT_Spot!P75+Bawana_NG!P75+Bawana_RLNG!P75+Bawana_Spot!P75</f>
        <v>16.025572722429409</v>
      </c>
      <c r="D75" s="195">
        <f t="shared" si="6"/>
        <v>-2.5572722429409112E-2</v>
      </c>
      <c r="E75" s="194">
        <f>PPCL_NG!J75+PPCL_Spot!J75+GT_NG!J75+GT_Spot!J75+Bawana_NG!J75+Bawana_RLNG!J75+Bawana_Spot!J75</f>
        <v>8.5399999999999991</v>
      </c>
      <c r="F75" s="194">
        <f>PPCL_NG!Q75+PPCL_Spot!Q75+GT_NG!Q75+GT_Spot!Q75+Bawana_NG!Q75+Bawana_RLNG!Q75+Bawana_Spot!Q75</f>
        <v>8.553649440596697</v>
      </c>
      <c r="G75" s="195">
        <f t="shared" si="7"/>
        <v>-1.3649440596697815E-2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1.862972828982419</v>
      </c>
      <c r="M75" s="195">
        <f t="shared" si="9"/>
        <v>-2.9728289824189069E-3</v>
      </c>
      <c r="N75" s="194">
        <f>PPCL_NG!M75+PPCL_Spot!M75+GT_NG!M75+GT_Spot!M75+Bawana_NG!M75+Bawana_RLNG!M75+Bawana_Spot!M75</f>
        <v>11.14</v>
      </c>
      <c r="O75" s="194">
        <f>PPCL_NG!T75+PPCL_Spot!T75+GT_NG!T75+GT_Spot!T75+Bawana_NG!T75+Bawana_RLNG!T75+Bawana_Spot!T75</f>
        <v>11.157805007991477</v>
      </c>
      <c r="P75" s="195">
        <f t="shared" si="10"/>
        <v>-1.7805007991476884E-2</v>
      </c>
      <c r="Q75" s="195">
        <f t="shared" si="11"/>
        <v>-6.0000000000002718E-2</v>
      </c>
    </row>
    <row r="76" spans="1:17">
      <c r="A76" s="34" t="s">
        <v>118</v>
      </c>
      <c r="B76" s="194">
        <f>PPCL_NG!I76+PPCL_Spot!I76+GT_NG!I76+GT_Spot!I76+Bawana_NG!I76+Bawana_RLNG!I76+Bawana_Spot!I76</f>
        <v>16</v>
      </c>
      <c r="C76" s="194">
        <f>PPCL_NG!P76+PPCL_Spot!P76+GT_NG!P76+GT_Spot!P76+Bawana_NG!P76+Bawana_RLNG!P76+Bawana_Spot!P76</f>
        <v>16.025572722429409</v>
      </c>
      <c r="D76" s="195">
        <f t="shared" si="6"/>
        <v>-2.5572722429409112E-2</v>
      </c>
      <c r="E76" s="194">
        <f>PPCL_NG!J76+PPCL_Spot!J76+GT_NG!J76+GT_Spot!J76+Bawana_NG!J76+Bawana_RLNG!J76+Bawana_Spot!J76</f>
        <v>8.5399999999999991</v>
      </c>
      <c r="F76" s="194">
        <f>PPCL_NG!Q76+PPCL_Spot!Q76+GT_NG!Q76+GT_Spot!Q76+Bawana_NG!Q76+Bawana_RLNG!Q76+Bawana_Spot!Q76</f>
        <v>8.553649440596697</v>
      </c>
      <c r="G76" s="195">
        <f t="shared" si="7"/>
        <v>-1.3649440596697815E-2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1.862972828982419</v>
      </c>
      <c r="M76" s="195">
        <f t="shared" si="9"/>
        <v>-2.9728289824189069E-3</v>
      </c>
      <c r="N76" s="194">
        <f>PPCL_NG!M76+PPCL_Spot!M76+GT_NG!M76+GT_Spot!M76+Bawana_NG!M76+Bawana_RLNG!M76+Bawana_Spot!M76</f>
        <v>11.14</v>
      </c>
      <c r="O76" s="194">
        <f>PPCL_NG!T76+PPCL_Spot!T76+GT_NG!T76+GT_Spot!T76+Bawana_NG!T76+Bawana_RLNG!T76+Bawana_Spot!T76</f>
        <v>11.157805007991477</v>
      </c>
      <c r="P76" s="195">
        <f t="shared" si="10"/>
        <v>-1.7805007991476884E-2</v>
      </c>
      <c r="Q76" s="195">
        <f t="shared" si="11"/>
        <v>-6.0000000000002718E-2</v>
      </c>
    </row>
    <row r="77" spans="1:17">
      <c r="A77" s="34" t="s">
        <v>119</v>
      </c>
      <c r="B77" s="194">
        <f>PPCL_NG!I77+PPCL_Spot!I77+GT_NG!I77+GT_Spot!I77+Bawana_NG!I77+Bawana_RLNG!I77+Bawana_Spot!I77</f>
        <v>16</v>
      </c>
      <c r="C77" s="194">
        <f>PPCL_NG!P77+PPCL_Spot!P77+GT_NG!P77+GT_Spot!P77+Bawana_NG!P77+Bawana_RLNG!P77+Bawana_Spot!P77</f>
        <v>16.025572722429409</v>
      </c>
      <c r="D77" s="195">
        <f t="shared" si="6"/>
        <v>-2.5572722429409112E-2</v>
      </c>
      <c r="E77" s="194">
        <f>PPCL_NG!J77+PPCL_Spot!J77+GT_NG!J77+GT_Spot!J77+Bawana_NG!J77+Bawana_RLNG!J77+Bawana_Spot!J77</f>
        <v>8.5399999999999991</v>
      </c>
      <c r="F77" s="194">
        <f>PPCL_NG!Q77+PPCL_Spot!Q77+GT_NG!Q77+GT_Spot!Q77+Bawana_NG!Q77+Bawana_RLNG!Q77+Bawana_Spot!Q77</f>
        <v>8.553649440596697</v>
      </c>
      <c r="G77" s="195">
        <f t="shared" si="7"/>
        <v>-1.3649440596697815E-2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1.862972828982419</v>
      </c>
      <c r="M77" s="195">
        <f t="shared" si="9"/>
        <v>-2.9728289824189069E-3</v>
      </c>
      <c r="N77" s="194">
        <f>PPCL_NG!M77+PPCL_Spot!M77+GT_NG!M77+GT_Spot!M77+Bawana_NG!M77+Bawana_RLNG!M77+Bawana_Spot!M77</f>
        <v>11.14</v>
      </c>
      <c r="O77" s="194">
        <f>PPCL_NG!T77+PPCL_Spot!T77+GT_NG!T77+GT_Spot!T77+Bawana_NG!T77+Bawana_RLNG!T77+Bawana_Spot!T77</f>
        <v>11.157805007991477</v>
      </c>
      <c r="P77" s="195">
        <f t="shared" si="10"/>
        <v>-1.7805007991476884E-2</v>
      </c>
      <c r="Q77" s="195">
        <f t="shared" si="11"/>
        <v>-6.0000000000002718E-2</v>
      </c>
    </row>
    <row r="78" spans="1:17">
      <c r="A78" s="34" t="s">
        <v>120</v>
      </c>
      <c r="B78" s="194">
        <f>PPCL_NG!I78+PPCL_Spot!I78+GT_NG!I78+GT_Spot!I78+Bawana_NG!I78+Bawana_RLNG!I78+Bawana_Spot!I78</f>
        <v>16</v>
      </c>
      <c r="C78" s="194">
        <f>PPCL_NG!P78+PPCL_Spot!P78+GT_NG!P78+GT_Spot!P78+Bawana_NG!P78+Bawana_RLNG!P78+Bawana_Spot!P78</f>
        <v>16.025572722429409</v>
      </c>
      <c r="D78" s="195">
        <f t="shared" si="6"/>
        <v>-2.5572722429409112E-2</v>
      </c>
      <c r="E78" s="194">
        <f>PPCL_NG!J78+PPCL_Spot!J78+GT_NG!J78+GT_Spot!J78+Bawana_NG!J78+Bawana_RLNG!J78+Bawana_Spot!J78</f>
        <v>8.5399999999999991</v>
      </c>
      <c r="F78" s="194">
        <f>PPCL_NG!Q78+PPCL_Spot!Q78+GT_NG!Q78+GT_Spot!Q78+Bawana_NG!Q78+Bawana_RLNG!Q78+Bawana_Spot!Q78</f>
        <v>8.553649440596697</v>
      </c>
      <c r="G78" s="195">
        <f t="shared" si="7"/>
        <v>-1.3649440596697815E-2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1.862972828982419</v>
      </c>
      <c r="M78" s="195">
        <f t="shared" si="9"/>
        <v>-2.9728289824189069E-3</v>
      </c>
      <c r="N78" s="194">
        <f>PPCL_NG!M78+PPCL_Spot!M78+GT_NG!M78+GT_Spot!M78+Bawana_NG!M78+Bawana_RLNG!M78+Bawana_Spot!M78</f>
        <v>11.14</v>
      </c>
      <c r="O78" s="194">
        <f>PPCL_NG!T78+PPCL_Spot!T78+GT_NG!T78+GT_Spot!T78+Bawana_NG!T78+Bawana_RLNG!T78+Bawana_Spot!T78</f>
        <v>11.157805007991477</v>
      </c>
      <c r="P78" s="195">
        <f t="shared" si="10"/>
        <v>-1.7805007991476884E-2</v>
      </c>
      <c r="Q78" s="195">
        <f t="shared" si="11"/>
        <v>-6.0000000000002718E-2</v>
      </c>
    </row>
    <row r="79" spans="1:17">
      <c r="A79" s="34" t="s">
        <v>121</v>
      </c>
      <c r="B79" s="194">
        <f>PPCL_NG!I79+PPCL_Spot!I79+GT_NG!I79+GT_Spot!I79+Bawana_NG!I79+Bawana_RLNG!I79+Bawana_Spot!I79</f>
        <v>16</v>
      </c>
      <c r="C79" s="194">
        <f>PPCL_NG!P79+PPCL_Spot!P79+GT_NG!P79+GT_Spot!P79+Bawana_NG!P79+Bawana_RLNG!P79+Bawana_Spot!P79</f>
        <v>16.025572722429409</v>
      </c>
      <c r="D79" s="195">
        <f t="shared" si="6"/>
        <v>-2.5572722429409112E-2</v>
      </c>
      <c r="E79" s="194">
        <f>PPCL_NG!J79+PPCL_Spot!J79+GT_NG!J79+GT_Spot!J79+Bawana_NG!J79+Bawana_RLNG!J79+Bawana_Spot!J79</f>
        <v>8.5399999999999991</v>
      </c>
      <c r="F79" s="194">
        <f>PPCL_NG!Q79+PPCL_Spot!Q79+GT_NG!Q79+GT_Spot!Q79+Bawana_NG!Q79+Bawana_RLNG!Q79+Bawana_Spot!Q79</f>
        <v>8.553649440596697</v>
      </c>
      <c r="G79" s="195">
        <f t="shared" si="7"/>
        <v>-1.3649440596697815E-2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1.862972828982419</v>
      </c>
      <c r="M79" s="195">
        <f t="shared" si="9"/>
        <v>-2.9728289824189069E-3</v>
      </c>
      <c r="N79" s="194">
        <f>PPCL_NG!M79+PPCL_Spot!M79+GT_NG!M79+GT_Spot!M79+Bawana_NG!M79+Bawana_RLNG!M79+Bawana_Spot!M79</f>
        <v>11.14</v>
      </c>
      <c r="O79" s="194">
        <f>PPCL_NG!T79+PPCL_Spot!T79+GT_NG!T79+GT_Spot!T79+Bawana_NG!T79+Bawana_RLNG!T79+Bawana_Spot!T79</f>
        <v>11.157805007991477</v>
      </c>
      <c r="P79" s="195">
        <f t="shared" si="10"/>
        <v>-1.7805007991476884E-2</v>
      </c>
      <c r="Q79" s="195">
        <f t="shared" si="11"/>
        <v>-6.0000000000002718E-2</v>
      </c>
    </row>
    <row r="80" spans="1:17">
      <c r="A80" s="34" t="s">
        <v>122</v>
      </c>
      <c r="B80" s="194">
        <f>PPCL_NG!I80+PPCL_Spot!I80+GT_NG!I80+GT_Spot!I80+Bawana_NG!I80+Bawana_RLNG!I80+Bawana_Spot!I80</f>
        <v>16</v>
      </c>
      <c r="C80" s="194">
        <f>PPCL_NG!P80+PPCL_Spot!P80+GT_NG!P80+GT_Spot!P80+Bawana_NG!P80+Bawana_RLNG!P80+Bawana_Spot!P80</f>
        <v>16.025572722429409</v>
      </c>
      <c r="D80" s="195">
        <f t="shared" si="6"/>
        <v>-2.5572722429409112E-2</v>
      </c>
      <c r="E80" s="194">
        <f>PPCL_NG!J80+PPCL_Spot!J80+GT_NG!J80+GT_Spot!J80+Bawana_NG!J80+Bawana_RLNG!J80+Bawana_Spot!J80</f>
        <v>8.5399999999999991</v>
      </c>
      <c r="F80" s="194">
        <f>PPCL_NG!Q80+PPCL_Spot!Q80+GT_NG!Q80+GT_Spot!Q80+Bawana_NG!Q80+Bawana_RLNG!Q80+Bawana_Spot!Q80</f>
        <v>8.553649440596697</v>
      </c>
      <c r="G80" s="195">
        <f t="shared" si="7"/>
        <v>-1.3649440596697815E-2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1.862972828982419</v>
      </c>
      <c r="M80" s="195">
        <f t="shared" si="9"/>
        <v>-2.9728289824189069E-3</v>
      </c>
      <c r="N80" s="194">
        <f>PPCL_NG!M80+PPCL_Spot!M80+GT_NG!M80+GT_Spot!M80+Bawana_NG!M80+Bawana_RLNG!M80+Bawana_Spot!M80</f>
        <v>11.14</v>
      </c>
      <c r="O80" s="194">
        <f>PPCL_NG!T80+PPCL_Spot!T80+GT_NG!T80+GT_Spot!T80+Bawana_NG!T80+Bawana_RLNG!T80+Bawana_Spot!T80</f>
        <v>11.157805007991477</v>
      </c>
      <c r="P80" s="195">
        <f t="shared" si="10"/>
        <v>-1.7805007991476884E-2</v>
      </c>
      <c r="Q80" s="195">
        <f t="shared" si="11"/>
        <v>-6.0000000000002718E-2</v>
      </c>
    </row>
    <row r="81" spans="1:17">
      <c r="A81" s="34" t="s">
        <v>123</v>
      </c>
      <c r="B81" s="194">
        <f>PPCL_NG!I81+PPCL_Spot!I81+GT_NG!I81+GT_Spot!I81+Bawana_NG!I81+Bawana_RLNG!I81+Bawana_Spot!I81</f>
        <v>16</v>
      </c>
      <c r="C81" s="194">
        <f>PPCL_NG!P81+PPCL_Spot!P81+GT_NG!P81+GT_Spot!P81+Bawana_NG!P81+Bawana_RLNG!P81+Bawana_Spot!P81</f>
        <v>16.025572722429409</v>
      </c>
      <c r="D81" s="195">
        <f t="shared" si="6"/>
        <v>-2.5572722429409112E-2</v>
      </c>
      <c r="E81" s="194">
        <f>PPCL_NG!J81+PPCL_Spot!J81+GT_NG!J81+GT_Spot!J81+Bawana_NG!J81+Bawana_RLNG!J81+Bawana_Spot!J81</f>
        <v>8.5399999999999991</v>
      </c>
      <c r="F81" s="194">
        <f>PPCL_NG!Q81+PPCL_Spot!Q81+GT_NG!Q81+GT_Spot!Q81+Bawana_NG!Q81+Bawana_RLNG!Q81+Bawana_Spot!Q81</f>
        <v>8.553649440596697</v>
      </c>
      <c r="G81" s="195">
        <f t="shared" si="7"/>
        <v>-1.3649440596697815E-2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1.862972828982419</v>
      </c>
      <c r="M81" s="195">
        <f t="shared" si="9"/>
        <v>-2.9728289824189069E-3</v>
      </c>
      <c r="N81" s="194">
        <f>PPCL_NG!M81+PPCL_Spot!M81+GT_NG!M81+GT_Spot!M81+Bawana_NG!M81+Bawana_RLNG!M81+Bawana_Spot!M81</f>
        <v>11.14</v>
      </c>
      <c r="O81" s="194">
        <f>PPCL_NG!T81+PPCL_Spot!T81+GT_NG!T81+GT_Spot!T81+Bawana_NG!T81+Bawana_RLNG!T81+Bawana_Spot!T81</f>
        <v>11.157805007991477</v>
      </c>
      <c r="P81" s="195">
        <f t="shared" si="10"/>
        <v>-1.7805007991476884E-2</v>
      </c>
      <c r="Q81" s="195">
        <f t="shared" si="11"/>
        <v>-6.0000000000002718E-2</v>
      </c>
    </row>
    <row r="82" spans="1:17">
      <c r="A82" s="34" t="s">
        <v>124</v>
      </c>
      <c r="B82" s="194">
        <f>PPCL_NG!I82+PPCL_Spot!I82+GT_NG!I82+GT_Spot!I82+Bawana_NG!I82+Bawana_RLNG!I82+Bawana_Spot!I82</f>
        <v>16</v>
      </c>
      <c r="C82" s="194">
        <f>PPCL_NG!P82+PPCL_Spot!P82+GT_NG!P82+GT_Spot!P82+Bawana_NG!P82+Bawana_RLNG!P82+Bawana_Spot!P82</f>
        <v>16.025572722429409</v>
      </c>
      <c r="D82" s="195">
        <f t="shared" si="6"/>
        <v>-2.5572722429409112E-2</v>
      </c>
      <c r="E82" s="194">
        <f>PPCL_NG!J82+PPCL_Spot!J82+GT_NG!J82+GT_Spot!J82+Bawana_NG!J82+Bawana_RLNG!J82+Bawana_Spot!J82</f>
        <v>8.5399999999999991</v>
      </c>
      <c r="F82" s="194">
        <f>PPCL_NG!Q82+PPCL_Spot!Q82+GT_NG!Q82+GT_Spot!Q82+Bawana_NG!Q82+Bawana_RLNG!Q82+Bawana_Spot!Q82</f>
        <v>8.553649440596697</v>
      </c>
      <c r="G82" s="195">
        <f t="shared" si="7"/>
        <v>-1.3649440596697815E-2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1.862972828982419</v>
      </c>
      <c r="M82" s="195">
        <f t="shared" si="9"/>
        <v>-2.9728289824189069E-3</v>
      </c>
      <c r="N82" s="194">
        <f>PPCL_NG!M82+PPCL_Spot!M82+GT_NG!M82+GT_Spot!M82+Bawana_NG!M82+Bawana_RLNG!M82+Bawana_Spot!M82</f>
        <v>11.14</v>
      </c>
      <c r="O82" s="194">
        <f>PPCL_NG!T82+PPCL_Spot!T82+GT_NG!T82+GT_Spot!T82+Bawana_NG!T82+Bawana_RLNG!T82+Bawana_Spot!T82</f>
        <v>11.157805007991477</v>
      </c>
      <c r="P82" s="195">
        <f t="shared" si="10"/>
        <v>-1.7805007991476884E-2</v>
      </c>
      <c r="Q82" s="195">
        <f t="shared" si="11"/>
        <v>-6.0000000000002718E-2</v>
      </c>
    </row>
    <row r="83" spans="1:17">
      <c r="A83" s="34" t="s">
        <v>125</v>
      </c>
      <c r="B83" s="194">
        <f>PPCL_NG!I83+PPCL_Spot!I83+GT_NG!I83+GT_Spot!I83+Bawana_NG!I83+Bawana_RLNG!I83+Bawana_Spot!I83</f>
        <v>16</v>
      </c>
      <c r="C83" s="194">
        <f>PPCL_NG!P83+PPCL_Spot!P83+GT_NG!P83+GT_Spot!P83+Bawana_NG!P83+Bawana_RLNG!P83+Bawana_Spot!P83</f>
        <v>16.025572722429409</v>
      </c>
      <c r="D83" s="195">
        <f t="shared" si="6"/>
        <v>-2.5572722429409112E-2</v>
      </c>
      <c r="E83" s="194">
        <f>PPCL_NG!J83+PPCL_Spot!J83+GT_NG!J83+GT_Spot!J83+Bawana_NG!J83+Bawana_RLNG!J83+Bawana_Spot!J83</f>
        <v>8.5399999999999991</v>
      </c>
      <c r="F83" s="194">
        <f>PPCL_NG!Q83+PPCL_Spot!Q83+GT_NG!Q83+GT_Spot!Q83+Bawana_NG!Q83+Bawana_RLNG!Q83+Bawana_Spot!Q83</f>
        <v>8.553649440596697</v>
      </c>
      <c r="G83" s="195">
        <f t="shared" si="7"/>
        <v>-1.3649440596697815E-2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1.86</v>
      </c>
      <c r="L83" s="194">
        <f>PPCL_NG!S83+PPCL_Spot!S83+GT_NG!S83+GT_Spot!S83+Bawana_NG!S83+Bawana_RLNG!S83+Bawana_Spot!S83</f>
        <v>1.862972828982419</v>
      </c>
      <c r="M83" s="195">
        <f t="shared" si="9"/>
        <v>-2.9728289824189069E-3</v>
      </c>
      <c r="N83" s="194">
        <f>PPCL_NG!M83+PPCL_Spot!M83+GT_NG!M83+GT_Spot!M83+Bawana_NG!M83+Bawana_RLNG!M83+Bawana_Spot!M83</f>
        <v>11.14</v>
      </c>
      <c r="O83" s="194">
        <f>PPCL_NG!T83+PPCL_Spot!T83+GT_NG!T83+GT_Spot!T83+Bawana_NG!T83+Bawana_RLNG!T83+Bawana_Spot!T83</f>
        <v>11.157805007991477</v>
      </c>
      <c r="P83" s="195">
        <f t="shared" si="10"/>
        <v>-1.7805007991476884E-2</v>
      </c>
      <c r="Q83" s="195">
        <f t="shared" si="11"/>
        <v>-6.0000000000002718E-2</v>
      </c>
    </row>
    <row r="84" spans="1:17">
      <c r="A84" s="34" t="s">
        <v>126</v>
      </c>
      <c r="B84" s="194">
        <f>PPCL_NG!I84+PPCL_Spot!I84+GT_NG!I84+GT_Spot!I84+Bawana_NG!I84+Bawana_RLNG!I84+Bawana_Spot!I84</f>
        <v>16</v>
      </c>
      <c r="C84" s="194">
        <f>PPCL_NG!P84+PPCL_Spot!P84+GT_NG!P84+GT_Spot!P84+Bawana_NG!P84+Bawana_RLNG!P84+Bawana_Spot!P84</f>
        <v>16.025572722429409</v>
      </c>
      <c r="D84" s="195">
        <f t="shared" si="6"/>
        <v>-2.5572722429409112E-2</v>
      </c>
      <c r="E84" s="194">
        <f>PPCL_NG!J84+PPCL_Spot!J84+GT_NG!J84+GT_Spot!J84+Bawana_NG!J84+Bawana_RLNG!J84+Bawana_Spot!J84</f>
        <v>8.5399999999999991</v>
      </c>
      <c r="F84" s="194">
        <f>PPCL_NG!Q84+PPCL_Spot!Q84+GT_NG!Q84+GT_Spot!Q84+Bawana_NG!Q84+Bawana_RLNG!Q84+Bawana_Spot!Q84</f>
        <v>8.553649440596697</v>
      </c>
      <c r="G84" s="195">
        <f t="shared" si="7"/>
        <v>-1.3649440596697815E-2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1.86</v>
      </c>
      <c r="L84" s="194">
        <f>PPCL_NG!S84+PPCL_Spot!S84+GT_NG!S84+GT_Spot!S84+Bawana_NG!S84+Bawana_RLNG!S84+Bawana_Spot!S84</f>
        <v>1.862972828982419</v>
      </c>
      <c r="M84" s="195">
        <f t="shared" si="9"/>
        <v>-2.9728289824189069E-3</v>
      </c>
      <c r="N84" s="194">
        <f>PPCL_NG!M84+PPCL_Spot!M84+GT_NG!M84+GT_Spot!M84+Bawana_NG!M84+Bawana_RLNG!M84+Bawana_Spot!M84</f>
        <v>11.14</v>
      </c>
      <c r="O84" s="194">
        <f>PPCL_NG!T84+PPCL_Spot!T84+GT_NG!T84+GT_Spot!T84+Bawana_NG!T84+Bawana_RLNG!T84+Bawana_Spot!T84</f>
        <v>11.157805007991477</v>
      </c>
      <c r="P84" s="195">
        <f t="shared" si="10"/>
        <v>-1.7805007991476884E-2</v>
      </c>
      <c r="Q84" s="195">
        <f t="shared" si="11"/>
        <v>-6.0000000000002718E-2</v>
      </c>
    </row>
    <row r="85" spans="1:17">
      <c r="A85" s="34" t="s">
        <v>127</v>
      </c>
      <c r="B85" s="194">
        <f>PPCL_NG!I85+PPCL_Spot!I85+GT_NG!I85+GT_Spot!I85+Bawana_NG!I85+Bawana_RLNG!I85+Bawana_Spot!I85</f>
        <v>16</v>
      </c>
      <c r="C85" s="194">
        <f>PPCL_NG!P85+PPCL_Spot!P85+GT_NG!P85+GT_Spot!P85+Bawana_NG!P85+Bawana_RLNG!P85+Bawana_Spot!P85</f>
        <v>16.025572722429409</v>
      </c>
      <c r="D85" s="195">
        <f t="shared" si="6"/>
        <v>-2.5572722429409112E-2</v>
      </c>
      <c r="E85" s="194">
        <f>PPCL_NG!J85+PPCL_Spot!J85+GT_NG!J85+GT_Spot!J85+Bawana_NG!J85+Bawana_RLNG!J85+Bawana_Spot!J85</f>
        <v>8.5399999999999991</v>
      </c>
      <c r="F85" s="194">
        <f>PPCL_NG!Q85+PPCL_Spot!Q85+GT_NG!Q85+GT_Spot!Q85+Bawana_NG!Q85+Bawana_RLNG!Q85+Bawana_Spot!Q85</f>
        <v>8.553649440596697</v>
      </c>
      <c r="G85" s="195">
        <f t="shared" si="7"/>
        <v>-1.3649440596697815E-2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1.86</v>
      </c>
      <c r="L85" s="194">
        <f>PPCL_NG!S85+PPCL_Spot!S85+GT_NG!S85+GT_Spot!S85+Bawana_NG!S85+Bawana_RLNG!S85+Bawana_Spot!S85</f>
        <v>1.862972828982419</v>
      </c>
      <c r="M85" s="195">
        <f t="shared" si="9"/>
        <v>-2.9728289824189069E-3</v>
      </c>
      <c r="N85" s="194">
        <f>PPCL_NG!M85+PPCL_Spot!M85+GT_NG!M85+GT_Spot!M85+Bawana_NG!M85+Bawana_RLNG!M85+Bawana_Spot!M85</f>
        <v>11.14</v>
      </c>
      <c r="O85" s="194">
        <f>PPCL_NG!T85+PPCL_Spot!T85+GT_NG!T85+GT_Spot!T85+Bawana_NG!T85+Bawana_RLNG!T85+Bawana_Spot!T85</f>
        <v>11.157805007991477</v>
      </c>
      <c r="P85" s="195">
        <f t="shared" si="10"/>
        <v>-1.7805007991476884E-2</v>
      </c>
      <c r="Q85" s="195">
        <f t="shared" si="11"/>
        <v>-6.0000000000002718E-2</v>
      </c>
    </row>
    <row r="86" spans="1:17">
      <c r="A86" s="34" t="s">
        <v>128</v>
      </c>
      <c r="B86" s="194">
        <f>PPCL_NG!I86+PPCL_Spot!I86+GT_NG!I86+GT_Spot!I86+Bawana_NG!I86+Bawana_RLNG!I86+Bawana_Spot!I86</f>
        <v>16</v>
      </c>
      <c r="C86" s="194">
        <f>PPCL_NG!P86+PPCL_Spot!P86+GT_NG!P86+GT_Spot!P86+Bawana_NG!P86+Bawana_RLNG!P86+Bawana_Spot!P86</f>
        <v>16.025572722429409</v>
      </c>
      <c r="D86" s="195">
        <f t="shared" si="6"/>
        <v>-2.5572722429409112E-2</v>
      </c>
      <c r="E86" s="194">
        <f>PPCL_NG!J86+PPCL_Spot!J86+GT_NG!J86+GT_Spot!J86+Bawana_NG!J86+Bawana_RLNG!J86+Bawana_Spot!J86</f>
        <v>8.5399999999999991</v>
      </c>
      <c r="F86" s="194">
        <f>PPCL_NG!Q86+PPCL_Spot!Q86+GT_NG!Q86+GT_Spot!Q86+Bawana_NG!Q86+Bawana_RLNG!Q86+Bawana_Spot!Q86</f>
        <v>8.553649440596697</v>
      </c>
      <c r="G86" s="195">
        <f t="shared" si="7"/>
        <v>-1.3649440596697815E-2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1.86</v>
      </c>
      <c r="L86" s="194">
        <f>PPCL_NG!S86+PPCL_Spot!S86+GT_NG!S86+GT_Spot!S86+Bawana_NG!S86+Bawana_RLNG!S86+Bawana_Spot!S86</f>
        <v>1.862972828982419</v>
      </c>
      <c r="M86" s="195">
        <f t="shared" si="9"/>
        <v>-2.9728289824189069E-3</v>
      </c>
      <c r="N86" s="194">
        <f>PPCL_NG!M86+PPCL_Spot!M86+GT_NG!M86+GT_Spot!M86+Bawana_NG!M86+Bawana_RLNG!M86+Bawana_Spot!M86</f>
        <v>11.14</v>
      </c>
      <c r="O86" s="194">
        <f>PPCL_NG!T86+PPCL_Spot!T86+GT_NG!T86+GT_Spot!T86+Bawana_NG!T86+Bawana_RLNG!T86+Bawana_Spot!T86</f>
        <v>11.157805007991477</v>
      </c>
      <c r="P86" s="195">
        <f t="shared" si="10"/>
        <v>-1.7805007991476884E-2</v>
      </c>
      <c r="Q86" s="195">
        <f t="shared" si="11"/>
        <v>-6.0000000000002718E-2</v>
      </c>
    </row>
    <row r="87" spans="1:17">
      <c r="A87" s="34" t="s">
        <v>129</v>
      </c>
      <c r="B87" s="194">
        <f>PPCL_NG!I87+PPCL_Spot!I87+GT_NG!I87+GT_Spot!I87+Bawana_NG!I87+Bawana_RLNG!I87+Bawana_Spot!I87</f>
        <v>16</v>
      </c>
      <c r="C87" s="194">
        <f>PPCL_NG!P87+PPCL_Spot!P87+GT_NG!P87+GT_Spot!P87+Bawana_NG!P87+Bawana_RLNG!P87+Bawana_Spot!P87</f>
        <v>16.025572722429409</v>
      </c>
      <c r="D87" s="195">
        <f t="shared" si="6"/>
        <v>-2.5572722429409112E-2</v>
      </c>
      <c r="E87" s="194">
        <f>PPCL_NG!J87+PPCL_Spot!J87+GT_NG!J87+GT_Spot!J87+Bawana_NG!J87+Bawana_RLNG!J87+Bawana_Spot!J87</f>
        <v>8.5399999999999991</v>
      </c>
      <c r="F87" s="194">
        <f>PPCL_NG!Q87+PPCL_Spot!Q87+GT_NG!Q87+GT_Spot!Q87+Bawana_NG!Q87+Bawana_RLNG!Q87+Bawana_Spot!Q87</f>
        <v>8.553649440596697</v>
      </c>
      <c r="G87" s="195">
        <f t="shared" si="7"/>
        <v>-1.3649440596697815E-2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1.86</v>
      </c>
      <c r="L87" s="194">
        <f>PPCL_NG!S87+PPCL_Spot!S87+GT_NG!S87+GT_Spot!S87+Bawana_NG!S87+Bawana_RLNG!S87+Bawana_Spot!S87</f>
        <v>1.862972828982419</v>
      </c>
      <c r="M87" s="195">
        <f t="shared" si="9"/>
        <v>-2.9728289824189069E-3</v>
      </c>
      <c r="N87" s="194">
        <f>PPCL_NG!M87+PPCL_Spot!M87+GT_NG!M87+GT_Spot!M87+Bawana_NG!M87+Bawana_RLNG!M87+Bawana_Spot!M87</f>
        <v>11.14</v>
      </c>
      <c r="O87" s="194">
        <f>PPCL_NG!T87+PPCL_Spot!T87+GT_NG!T87+GT_Spot!T87+Bawana_NG!T87+Bawana_RLNG!T87+Bawana_Spot!T87</f>
        <v>11.157805007991477</v>
      </c>
      <c r="P87" s="195">
        <f t="shared" si="10"/>
        <v>-1.7805007991476884E-2</v>
      </c>
      <c r="Q87" s="195">
        <f t="shared" si="11"/>
        <v>-6.0000000000002718E-2</v>
      </c>
    </row>
    <row r="88" spans="1:17">
      <c r="A88" s="34" t="s">
        <v>130</v>
      </c>
      <c r="B88" s="194">
        <f>PPCL_NG!I88+PPCL_Spot!I88+GT_NG!I88+GT_Spot!I88+Bawana_NG!I88+Bawana_RLNG!I88+Bawana_Spot!I88</f>
        <v>16</v>
      </c>
      <c r="C88" s="194">
        <f>PPCL_NG!P88+PPCL_Spot!P88+GT_NG!P88+GT_Spot!P88+Bawana_NG!P88+Bawana_RLNG!P88+Bawana_Spot!P88</f>
        <v>16.025572722429409</v>
      </c>
      <c r="D88" s="195">
        <f t="shared" si="6"/>
        <v>-2.5572722429409112E-2</v>
      </c>
      <c r="E88" s="194">
        <f>PPCL_NG!J88+PPCL_Spot!J88+GT_NG!J88+GT_Spot!J88+Bawana_NG!J88+Bawana_RLNG!J88+Bawana_Spot!J88</f>
        <v>8.5399999999999991</v>
      </c>
      <c r="F88" s="194">
        <f>PPCL_NG!Q88+PPCL_Spot!Q88+GT_NG!Q88+GT_Spot!Q88+Bawana_NG!Q88+Bawana_RLNG!Q88+Bawana_Spot!Q88</f>
        <v>8.553649440596697</v>
      </c>
      <c r="G88" s="195">
        <f t="shared" si="7"/>
        <v>-1.3649440596697815E-2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1.86</v>
      </c>
      <c r="L88" s="194">
        <f>PPCL_NG!S88+PPCL_Spot!S88+GT_NG!S88+GT_Spot!S88+Bawana_NG!S88+Bawana_RLNG!S88+Bawana_Spot!S88</f>
        <v>1.862972828982419</v>
      </c>
      <c r="M88" s="195">
        <f t="shared" si="9"/>
        <v>-2.9728289824189069E-3</v>
      </c>
      <c r="N88" s="194">
        <f>PPCL_NG!M88+PPCL_Spot!M88+GT_NG!M88+GT_Spot!M88+Bawana_NG!M88+Bawana_RLNG!M88+Bawana_Spot!M88</f>
        <v>11.14</v>
      </c>
      <c r="O88" s="194">
        <f>PPCL_NG!T88+PPCL_Spot!T88+GT_NG!T88+GT_Spot!T88+Bawana_NG!T88+Bawana_RLNG!T88+Bawana_Spot!T88</f>
        <v>11.157805007991477</v>
      </c>
      <c r="P88" s="195">
        <f t="shared" si="10"/>
        <v>-1.7805007991476884E-2</v>
      </c>
      <c r="Q88" s="195">
        <f t="shared" si="11"/>
        <v>-6.0000000000002718E-2</v>
      </c>
    </row>
    <row r="89" spans="1:17">
      <c r="A89" s="34" t="s">
        <v>131</v>
      </c>
      <c r="B89" s="194">
        <f>PPCL_NG!I89+PPCL_Spot!I89+GT_NG!I89+GT_Spot!I89+Bawana_NG!I89+Bawana_RLNG!I89+Bawana_Spot!I89</f>
        <v>16</v>
      </c>
      <c r="C89" s="194">
        <f>PPCL_NG!P89+PPCL_Spot!P89+GT_NG!P89+GT_Spot!P89+Bawana_NG!P89+Bawana_RLNG!P89+Bawana_Spot!P89</f>
        <v>16.025572722429409</v>
      </c>
      <c r="D89" s="195">
        <f t="shared" si="6"/>
        <v>-2.5572722429409112E-2</v>
      </c>
      <c r="E89" s="194">
        <f>PPCL_NG!J89+PPCL_Spot!J89+GT_NG!J89+GT_Spot!J89+Bawana_NG!J89+Bawana_RLNG!J89+Bawana_Spot!J89</f>
        <v>8.5399999999999991</v>
      </c>
      <c r="F89" s="194">
        <f>PPCL_NG!Q89+PPCL_Spot!Q89+GT_NG!Q89+GT_Spot!Q89+Bawana_NG!Q89+Bawana_RLNG!Q89+Bawana_Spot!Q89</f>
        <v>8.553649440596697</v>
      </c>
      <c r="G89" s="195">
        <f t="shared" si="7"/>
        <v>-1.3649440596697815E-2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1.86</v>
      </c>
      <c r="L89" s="194">
        <f>PPCL_NG!S89+PPCL_Spot!S89+GT_NG!S89+GT_Spot!S89+Bawana_NG!S89+Bawana_RLNG!S89+Bawana_Spot!S89</f>
        <v>1.862972828982419</v>
      </c>
      <c r="M89" s="195">
        <f t="shared" si="9"/>
        <v>-2.9728289824189069E-3</v>
      </c>
      <c r="N89" s="194">
        <f>PPCL_NG!M89+PPCL_Spot!M89+GT_NG!M89+GT_Spot!M89+Bawana_NG!M89+Bawana_RLNG!M89+Bawana_Spot!M89</f>
        <v>11.14</v>
      </c>
      <c r="O89" s="194">
        <f>PPCL_NG!T89+PPCL_Spot!T89+GT_NG!T89+GT_Spot!T89+Bawana_NG!T89+Bawana_RLNG!T89+Bawana_Spot!T89</f>
        <v>11.157805007991477</v>
      </c>
      <c r="P89" s="195">
        <f t="shared" si="10"/>
        <v>-1.7805007991476884E-2</v>
      </c>
      <c r="Q89" s="195">
        <f t="shared" si="11"/>
        <v>-6.0000000000002718E-2</v>
      </c>
    </row>
    <row r="90" spans="1:17">
      <c r="A90" s="34" t="s">
        <v>132</v>
      </c>
      <c r="B90" s="194">
        <f>PPCL_NG!I90+PPCL_Spot!I90+GT_NG!I90+GT_Spot!I90+Bawana_NG!I90+Bawana_RLNG!I90+Bawana_Spot!I90</f>
        <v>16</v>
      </c>
      <c r="C90" s="194">
        <f>PPCL_NG!P90+PPCL_Spot!P90+GT_NG!P90+GT_Spot!P90+Bawana_NG!P90+Bawana_RLNG!P90+Bawana_Spot!P90</f>
        <v>16.025572722429409</v>
      </c>
      <c r="D90" s="195">
        <f t="shared" si="6"/>
        <v>-2.5572722429409112E-2</v>
      </c>
      <c r="E90" s="194">
        <f>PPCL_NG!J90+PPCL_Spot!J90+GT_NG!J90+GT_Spot!J90+Bawana_NG!J90+Bawana_RLNG!J90+Bawana_Spot!J90</f>
        <v>8.5399999999999991</v>
      </c>
      <c r="F90" s="194">
        <f>PPCL_NG!Q90+PPCL_Spot!Q90+GT_NG!Q90+GT_Spot!Q90+Bawana_NG!Q90+Bawana_RLNG!Q90+Bawana_Spot!Q90</f>
        <v>8.553649440596697</v>
      </c>
      <c r="G90" s="195">
        <f t="shared" si="7"/>
        <v>-1.3649440596697815E-2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1.86</v>
      </c>
      <c r="L90" s="194">
        <f>PPCL_NG!S90+PPCL_Spot!S90+GT_NG!S90+GT_Spot!S90+Bawana_NG!S90+Bawana_RLNG!S90+Bawana_Spot!S90</f>
        <v>1.862972828982419</v>
      </c>
      <c r="M90" s="195">
        <f t="shared" si="9"/>
        <v>-2.9728289824189069E-3</v>
      </c>
      <c r="N90" s="194">
        <f>PPCL_NG!M90+PPCL_Spot!M90+GT_NG!M90+GT_Spot!M90+Bawana_NG!M90+Bawana_RLNG!M90+Bawana_Spot!M90</f>
        <v>11.14</v>
      </c>
      <c r="O90" s="194">
        <f>PPCL_NG!T90+PPCL_Spot!T90+GT_NG!T90+GT_Spot!T90+Bawana_NG!T90+Bawana_RLNG!T90+Bawana_Spot!T90</f>
        <v>11.157805007991477</v>
      </c>
      <c r="P90" s="195">
        <f t="shared" si="10"/>
        <v>-1.7805007991476884E-2</v>
      </c>
      <c r="Q90" s="195">
        <f t="shared" si="11"/>
        <v>-6.0000000000002718E-2</v>
      </c>
    </row>
    <row r="91" spans="1:17">
      <c r="A91" s="34" t="s">
        <v>133</v>
      </c>
      <c r="B91" s="194">
        <f>PPCL_NG!I91+PPCL_Spot!I91+GT_NG!I91+GT_Spot!I91+Bawana_NG!I91+Bawana_RLNG!I91+Bawana_Spot!I91</f>
        <v>16</v>
      </c>
      <c r="C91" s="194">
        <f>PPCL_NG!P91+PPCL_Spot!P91+GT_NG!P91+GT_Spot!P91+Bawana_NG!P91+Bawana_RLNG!P91+Bawana_Spot!P91</f>
        <v>16.025572722429409</v>
      </c>
      <c r="D91" s="195">
        <f t="shared" si="6"/>
        <v>-2.5572722429409112E-2</v>
      </c>
      <c r="E91" s="194">
        <f>PPCL_NG!J91+PPCL_Spot!J91+GT_NG!J91+GT_Spot!J91+Bawana_NG!J91+Bawana_RLNG!J91+Bawana_Spot!J91</f>
        <v>8.5399999999999991</v>
      </c>
      <c r="F91" s="194">
        <f>PPCL_NG!Q91+PPCL_Spot!Q91+GT_NG!Q91+GT_Spot!Q91+Bawana_NG!Q91+Bawana_RLNG!Q91+Bawana_Spot!Q91</f>
        <v>8.553649440596697</v>
      </c>
      <c r="G91" s="195">
        <f t="shared" si="7"/>
        <v>-1.3649440596697815E-2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1.86</v>
      </c>
      <c r="L91" s="194">
        <f>PPCL_NG!S91+PPCL_Spot!S91+GT_NG!S91+GT_Spot!S91+Bawana_NG!S91+Bawana_RLNG!S91+Bawana_Spot!S91</f>
        <v>1.862972828982419</v>
      </c>
      <c r="M91" s="195">
        <f t="shared" si="9"/>
        <v>-2.9728289824189069E-3</v>
      </c>
      <c r="N91" s="194">
        <f>PPCL_NG!M91+PPCL_Spot!M91+GT_NG!M91+GT_Spot!M91+Bawana_NG!M91+Bawana_RLNG!M91+Bawana_Spot!M91</f>
        <v>11.14</v>
      </c>
      <c r="O91" s="194">
        <f>PPCL_NG!T91+PPCL_Spot!T91+GT_NG!T91+GT_Spot!T91+Bawana_NG!T91+Bawana_RLNG!T91+Bawana_Spot!T91</f>
        <v>11.157805007991477</v>
      </c>
      <c r="P91" s="195">
        <f t="shared" si="10"/>
        <v>-1.7805007991476884E-2</v>
      </c>
      <c r="Q91" s="195">
        <f t="shared" si="11"/>
        <v>-6.0000000000002718E-2</v>
      </c>
    </row>
    <row r="92" spans="1:17">
      <c r="A92" s="34" t="s">
        <v>134</v>
      </c>
      <c r="B92" s="194">
        <f>PPCL_NG!I92+PPCL_Spot!I92+GT_NG!I92+GT_Spot!I92+Bawana_NG!I92+Bawana_RLNG!I92+Bawana_Spot!I92</f>
        <v>16</v>
      </c>
      <c r="C92" s="194">
        <f>PPCL_NG!P92+PPCL_Spot!P92+GT_NG!P92+GT_Spot!P92+Bawana_NG!P92+Bawana_RLNG!P92+Bawana_Spot!P92</f>
        <v>16.025572722429409</v>
      </c>
      <c r="D92" s="195">
        <f t="shared" si="6"/>
        <v>-2.5572722429409112E-2</v>
      </c>
      <c r="E92" s="194">
        <f>PPCL_NG!J92+PPCL_Spot!J92+GT_NG!J92+GT_Spot!J92+Bawana_NG!J92+Bawana_RLNG!J92+Bawana_Spot!J92</f>
        <v>8.5399999999999991</v>
      </c>
      <c r="F92" s="194">
        <f>PPCL_NG!Q92+PPCL_Spot!Q92+GT_NG!Q92+GT_Spot!Q92+Bawana_NG!Q92+Bawana_RLNG!Q92+Bawana_Spot!Q92</f>
        <v>8.553649440596697</v>
      </c>
      <c r="G92" s="195">
        <f t="shared" si="7"/>
        <v>-1.3649440596697815E-2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1.86</v>
      </c>
      <c r="L92" s="194">
        <f>PPCL_NG!S92+PPCL_Spot!S92+GT_NG!S92+GT_Spot!S92+Bawana_NG!S92+Bawana_RLNG!S92+Bawana_Spot!S92</f>
        <v>1.862972828982419</v>
      </c>
      <c r="M92" s="195">
        <f t="shared" si="9"/>
        <v>-2.9728289824189069E-3</v>
      </c>
      <c r="N92" s="194">
        <f>PPCL_NG!M92+PPCL_Spot!M92+GT_NG!M92+GT_Spot!M92+Bawana_NG!M92+Bawana_RLNG!M92+Bawana_Spot!M92</f>
        <v>11.14</v>
      </c>
      <c r="O92" s="194">
        <f>PPCL_NG!T92+PPCL_Spot!T92+GT_NG!T92+GT_Spot!T92+Bawana_NG!T92+Bawana_RLNG!T92+Bawana_Spot!T92</f>
        <v>11.157805007991477</v>
      </c>
      <c r="P92" s="195">
        <f t="shared" si="10"/>
        <v>-1.7805007991476884E-2</v>
      </c>
      <c r="Q92" s="195">
        <f t="shared" si="11"/>
        <v>-6.0000000000002718E-2</v>
      </c>
    </row>
    <row r="93" spans="1:17">
      <c r="A93" s="34" t="s">
        <v>135</v>
      </c>
      <c r="B93" s="194">
        <f>PPCL_NG!I93+PPCL_Spot!I93+GT_NG!I93+GT_Spot!I93+Bawana_NG!I93+Bawana_RLNG!I93+Bawana_Spot!I93</f>
        <v>16</v>
      </c>
      <c r="C93" s="194">
        <f>PPCL_NG!P93+PPCL_Spot!P93+GT_NG!P93+GT_Spot!P93+Bawana_NG!P93+Bawana_RLNG!P93+Bawana_Spot!P93</f>
        <v>16.025572722429409</v>
      </c>
      <c r="D93" s="195">
        <f t="shared" si="6"/>
        <v>-2.5572722429409112E-2</v>
      </c>
      <c r="E93" s="194">
        <f>PPCL_NG!J93+PPCL_Spot!J93+GT_NG!J93+GT_Spot!J93+Bawana_NG!J93+Bawana_RLNG!J93+Bawana_Spot!J93</f>
        <v>8.5399999999999991</v>
      </c>
      <c r="F93" s="194">
        <f>PPCL_NG!Q93+PPCL_Spot!Q93+GT_NG!Q93+GT_Spot!Q93+Bawana_NG!Q93+Bawana_RLNG!Q93+Bawana_Spot!Q93</f>
        <v>8.553649440596697</v>
      </c>
      <c r="G93" s="195">
        <f t="shared" si="7"/>
        <v>-1.3649440596697815E-2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1.86</v>
      </c>
      <c r="L93" s="194">
        <f>PPCL_NG!S93+PPCL_Spot!S93+GT_NG!S93+GT_Spot!S93+Bawana_NG!S93+Bawana_RLNG!S93+Bawana_Spot!S93</f>
        <v>1.862972828982419</v>
      </c>
      <c r="M93" s="195">
        <f t="shared" si="9"/>
        <v>-2.9728289824189069E-3</v>
      </c>
      <c r="N93" s="194">
        <f>PPCL_NG!M93+PPCL_Spot!M93+GT_NG!M93+GT_Spot!M93+Bawana_NG!M93+Bawana_RLNG!M93+Bawana_Spot!M93</f>
        <v>11.14</v>
      </c>
      <c r="O93" s="194">
        <f>PPCL_NG!T93+PPCL_Spot!T93+GT_NG!T93+GT_Spot!T93+Bawana_NG!T93+Bawana_RLNG!T93+Bawana_Spot!T93</f>
        <v>11.157805007991477</v>
      </c>
      <c r="P93" s="195">
        <f t="shared" si="10"/>
        <v>-1.7805007991476884E-2</v>
      </c>
      <c r="Q93" s="195">
        <f t="shared" si="11"/>
        <v>-6.0000000000002718E-2</v>
      </c>
    </row>
    <row r="94" spans="1:17">
      <c r="A94" s="34" t="s">
        <v>136</v>
      </c>
      <c r="B94" s="194">
        <f>PPCL_NG!I94+PPCL_Spot!I94+GT_NG!I94+GT_Spot!I94+Bawana_NG!I94+Bawana_RLNG!I94+Bawana_Spot!I94</f>
        <v>16</v>
      </c>
      <c r="C94" s="194">
        <f>PPCL_NG!P94+PPCL_Spot!P94+GT_NG!P94+GT_Spot!P94+Bawana_NG!P94+Bawana_RLNG!P94+Bawana_Spot!P94</f>
        <v>16.025572722429409</v>
      </c>
      <c r="D94" s="195">
        <f t="shared" si="6"/>
        <v>-2.5572722429409112E-2</v>
      </c>
      <c r="E94" s="194">
        <f>PPCL_NG!J94+PPCL_Spot!J94+GT_NG!J94+GT_Spot!J94+Bawana_NG!J94+Bawana_RLNG!J94+Bawana_Spot!J94</f>
        <v>8.5399999999999991</v>
      </c>
      <c r="F94" s="194">
        <f>PPCL_NG!Q94+PPCL_Spot!Q94+GT_NG!Q94+GT_Spot!Q94+Bawana_NG!Q94+Bawana_RLNG!Q94+Bawana_Spot!Q94</f>
        <v>8.553649440596697</v>
      </c>
      <c r="G94" s="195">
        <f t="shared" si="7"/>
        <v>-1.3649440596697815E-2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1.86</v>
      </c>
      <c r="L94" s="194">
        <f>PPCL_NG!S94+PPCL_Spot!S94+GT_NG!S94+GT_Spot!S94+Bawana_NG!S94+Bawana_RLNG!S94+Bawana_Spot!S94</f>
        <v>1.862972828982419</v>
      </c>
      <c r="M94" s="195">
        <f t="shared" si="9"/>
        <v>-2.9728289824189069E-3</v>
      </c>
      <c r="N94" s="194">
        <f>PPCL_NG!M94+PPCL_Spot!M94+GT_NG!M94+GT_Spot!M94+Bawana_NG!M94+Bawana_RLNG!M94+Bawana_Spot!M94</f>
        <v>11.14</v>
      </c>
      <c r="O94" s="194">
        <f>PPCL_NG!T94+PPCL_Spot!T94+GT_NG!T94+GT_Spot!T94+Bawana_NG!T94+Bawana_RLNG!T94+Bawana_Spot!T94</f>
        <v>11.157805007991477</v>
      </c>
      <c r="P94" s="195">
        <f t="shared" si="10"/>
        <v>-1.7805007991476884E-2</v>
      </c>
      <c r="Q94" s="195">
        <f t="shared" si="11"/>
        <v>-6.0000000000002718E-2</v>
      </c>
    </row>
    <row r="95" spans="1:17">
      <c r="A95" s="34" t="s">
        <v>137</v>
      </c>
      <c r="B95" s="194">
        <f>PPCL_NG!I95+PPCL_Spot!I95+GT_NG!I95+GT_Spot!I95+Bawana_NG!I95+Bawana_RLNG!I95+Bawana_Spot!I95</f>
        <v>16</v>
      </c>
      <c r="C95" s="194">
        <f>PPCL_NG!P95+PPCL_Spot!P95+GT_NG!P95+GT_Spot!P95+Bawana_NG!P95+Bawana_RLNG!P95+Bawana_Spot!P95</f>
        <v>16.025572722429409</v>
      </c>
      <c r="D95" s="195">
        <f t="shared" si="6"/>
        <v>-2.5572722429409112E-2</v>
      </c>
      <c r="E95" s="194">
        <f>PPCL_NG!J95+PPCL_Spot!J95+GT_NG!J95+GT_Spot!J95+Bawana_NG!J95+Bawana_RLNG!J95+Bawana_Spot!J95</f>
        <v>8.5399999999999991</v>
      </c>
      <c r="F95" s="194">
        <f>PPCL_NG!Q95+PPCL_Spot!Q95+GT_NG!Q95+GT_Spot!Q95+Bawana_NG!Q95+Bawana_RLNG!Q95+Bawana_Spot!Q95</f>
        <v>8.553649440596697</v>
      </c>
      <c r="G95" s="195">
        <f t="shared" si="7"/>
        <v>-1.3649440596697815E-2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1.86</v>
      </c>
      <c r="L95" s="194">
        <f>PPCL_NG!S95+PPCL_Spot!S95+GT_NG!S95+GT_Spot!S95+Bawana_NG!S95+Bawana_RLNG!S95+Bawana_Spot!S95</f>
        <v>1.862972828982419</v>
      </c>
      <c r="M95" s="195">
        <f t="shared" si="9"/>
        <v>-2.9728289824189069E-3</v>
      </c>
      <c r="N95" s="194">
        <f>PPCL_NG!M95+PPCL_Spot!M95+GT_NG!M95+GT_Spot!M95+Bawana_NG!M95+Bawana_RLNG!M95+Bawana_Spot!M95</f>
        <v>11.14</v>
      </c>
      <c r="O95" s="194">
        <f>PPCL_NG!T95+PPCL_Spot!T95+GT_NG!T95+GT_Spot!T95+Bawana_NG!T95+Bawana_RLNG!T95+Bawana_Spot!T95</f>
        <v>11.157805007991477</v>
      </c>
      <c r="P95" s="195">
        <f t="shared" si="10"/>
        <v>-1.7805007991476884E-2</v>
      </c>
      <c r="Q95" s="195">
        <f t="shared" si="11"/>
        <v>-6.0000000000002718E-2</v>
      </c>
    </row>
    <row r="96" spans="1:17">
      <c r="A96" s="34" t="s">
        <v>138</v>
      </c>
      <c r="B96" s="194">
        <f>PPCL_NG!I96+PPCL_Spot!I96+GT_NG!I96+GT_Spot!I96+Bawana_NG!I96+Bawana_RLNG!I96+Bawana_Spot!I96</f>
        <v>16</v>
      </c>
      <c r="C96" s="194">
        <f>PPCL_NG!P96+PPCL_Spot!P96+GT_NG!P96+GT_Spot!P96+Bawana_NG!P96+Bawana_RLNG!P96+Bawana_Spot!P96</f>
        <v>16.025572722429409</v>
      </c>
      <c r="D96" s="195">
        <f t="shared" si="6"/>
        <v>-2.5572722429409112E-2</v>
      </c>
      <c r="E96" s="194">
        <f>PPCL_NG!J96+PPCL_Spot!J96+GT_NG!J96+GT_Spot!J96+Bawana_NG!J96+Bawana_RLNG!J96+Bawana_Spot!J96</f>
        <v>8.5399999999999991</v>
      </c>
      <c r="F96" s="194">
        <f>PPCL_NG!Q96+PPCL_Spot!Q96+GT_NG!Q96+GT_Spot!Q96+Bawana_NG!Q96+Bawana_RLNG!Q96+Bawana_Spot!Q96</f>
        <v>8.553649440596697</v>
      </c>
      <c r="G96" s="195">
        <f t="shared" si="7"/>
        <v>-1.3649440596697815E-2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1.86</v>
      </c>
      <c r="L96" s="194">
        <f>PPCL_NG!S96+PPCL_Spot!S96+GT_NG!S96+GT_Spot!S96+Bawana_NG!S96+Bawana_RLNG!S96+Bawana_Spot!S96</f>
        <v>1.862972828982419</v>
      </c>
      <c r="M96" s="195">
        <f t="shared" si="9"/>
        <v>-2.9728289824189069E-3</v>
      </c>
      <c r="N96" s="194">
        <f>PPCL_NG!M96+PPCL_Spot!M96+GT_NG!M96+GT_Spot!M96+Bawana_NG!M96+Bawana_RLNG!M96+Bawana_Spot!M96</f>
        <v>11.14</v>
      </c>
      <c r="O96" s="194">
        <f>PPCL_NG!T96+PPCL_Spot!T96+GT_NG!T96+GT_Spot!T96+Bawana_NG!T96+Bawana_RLNG!T96+Bawana_Spot!T96</f>
        <v>11.157805007991477</v>
      </c>
      <c r="P96" s="195">
        <f t="shared" si="10"/>
        <v>-1.7805007991476884E-2</v>
      </c>
      <c r="Q96" s="195">
        <f t="shared" si="11"/>
        <v>-6.0000000000002718E-2</v>
      </c>
    </row>
    <row r="97" spans="1:17">
      <c r="A97" s="34" t="s">
        <v>139</v>
      </c>
      <c r="B97" s="194">
        <f>PPCL_NG!I97+PPCL_Spot!I97+GT_NG!I97+GT_Spot!I97+Bawana_NG!I97+Bawana_RLNG!I97+Bawana_Spot!I97</f>
        <v>16</v>
      </c>
      <c r="C97" s="194">
        <f>PPCL_NG!P97+PPCL_Spot!P97+GT_NG!P97+GT_Spot!P97+Bawana_NG!P97+Bawana_RLNG!P97+Bawana_Spot!P97</f>
        <v>16.025572722429409</v>
      </c>
      <c r="D97" s="195">
        <f t="shared" si="6"/>
        <v>-2.5572722429409112E-2</v>
      </c>
      <c r="E97" s="194">
        <f>PPCL_NG!J97+PPCL_Spot!J97+GT_NG!J97+GT_Spot!J97+Bawana_NG!J97+Bawana_RLNG!J97+Bawana_Spot!J97</f>
        <v>8.5399999999999991</v>
      </c>
      <c r="F97" s="194">
        <f>PPCL_NG!Q97+PPCL_Spot!Q97+GT_NG!Q97+GT_Spot!Q97+Bawana_NG!Q97+Bawana_RLNG!Q97+Bawana_Spot!Q97</f>
        <v>8.553649440596697</v>
      </c>
      <c r="G97" s="195">
        <f t="shared" si="7"/>
        <v>-1.3649440596697815E-2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1.86</v>
      </c>
      <c r="L97" s="194">
        <f>PPCL_NG!S97+PPCL_Spot!S97+GT_NG!S97+GT_Spot!S97+Bawana_NG!S97+Bawana_RLNG!S97+Bawana_Spot!S97</f>
        <v>1.862972828982419</v>
      </c>
      <c r="M97" s="195">
        <f t="shared" si="9"/>
        <v>-2.9728289824189069E-3</v>
      </c>
      <c r="N97" s="194">
        <f>PPCL_NG!M97+PPCL_Spot!M97+GT_NG!M97+GT_Spot!M97+Bawana_NG!M97+Bawana_RLNG!M97+Bawana_Spot!M97</f>
        <v>11.14</v>
      </c>
      <c r="O97" s="194">
        <f>PPCL_NG!T97+PPCL_Spot!T97+GT_NG!T97+GT_Spot!T97+Bawana_NG!T97+Bawana_RLNG!T97+Bawana_Spot!T97</f>
        <v>11.157805007991477</v>
      </c>
      <c r="P97" s="195">
        <f t="shared" si="10"/>
        <v>-1.7805007991476884E-2</v>
      </c>
      <c r="Q97" s="195">
        <f t="shared" si="11"/>
        <v>-6.0000000000002718E-2</v>
      </c>
    </row>
    <row r="98" spans="1:17">
      <c r="A98" s="34" t="s">
        <v>140</v>
      </c>
      <c r="B98" s="194">
        <f>PPCL_NG!I98+PPCL_Spot!I98+GT_NG!I98+GT_Spot!I98+Bawana_NG!I98+Bawana_RLNG!I98+Bawana_Spot!I98</f>
        <v>16</v>
      </c>
      <c r="C98" s="194">
        <f>PPCL_NG!P98+PPCL_Spot!P98+GT_NG!P98+GT_Spot!P98+Bawana_NG!P98+Bawana_RLNG!P98+Bawana_Spot!P98</f>
        <v>16.025572722429409</v>
      </c>
      <c r="D98" s="195">
        <f t="shared" si="6"/>
        <v>-2.5572722429409112E-2</v>
      </c>
      <c r="E98" s="194">
        <f>PPCL_NG!J98+PPCL_Spot!J98+GT_NG!J98+GT_Spot!J98+Bawana_NG!J98+Bawana_RLNG!J98+Bawana_Spot!J98</f>
        <v>8.5399999999999991</v>
      </c>
      <c r="F98" s="194">
        <f>PPCL_NG!Q98+PPCL_Spot!Q98+GT_NG!Q98+GT_Spot!Q98+Bawana_NG!Q98+Bawana_RLNG!Q98+Bawana_Spot!Q98</f>
        <v>8.553649440596697</v>
      </c>
      <c r="G98" s="195">
        <f t="shared" si="7"/>
        <v>-1.3649440596697815E-2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1.86</v>
      </c>
      <c r="L98" s="194">
        <f>PPCL_NG!S98+PPCL_Spot!S98+GT_NG!S98+GT_Spot!S98+Bawana_NG!S98+Bawana_RLNG!S98+Bawana_Spot!S98</f>
        <v>1.862972828982419</v>
      </c>
      <c r="M98" s="195">
        <f t="shared" si="9"/>
        <v>-2.9728289824189069E-3</v>
      </c>
      <c r="N98" s="194">
        <f>PPCL_NG!M98+PPCL_Spot!M98+GT_NG!M98+GT_Spot!M98+Bawana_NG!M98+Bawana_RLNG!M98+Bawana_Spot!M98</f>
        <v>11.14</v>
      </c>
      <c r="O98" s="194">
        <f>PPCL_NG!T98+PPCL_Spot!T98+GT_NG!T98+GT_Spot!T98+Bawana_NG!T98+Bawana_RLNG!T98+Bawana_Spot!T98</f>
        <v>11.157805007991477</v>
      </c>
      <c r="P98" s="195">
        <f t="shared" si="10"/>
        <v>-1.7805007991476884E-2</v>
      </c>
      <c r="Q98" s="195">
        <f t="shared" si="11"/>
        <v>-6.0000000000002718E-2</v>
      </c>
    </row>
    <row r="99" spans="1:17">
      <c r="A99" s="34" t="s">
        <v>324</v>
      </c>
      <c r="B99" s="194">
        <f>PPCL_NG!I99+PPCL_Spot!I99+GT_NG!I99+GT_Spot!I99+Bawana_NG!I99+Bawana_RLNG!I99+Bawana_Spot!I99</f>
        <v>0.3890699999999998</v>
      </c>
      <c r="C99" s="194">
        <f>PPCL_NG!P99+PPCL_Spot!P99+GT_NG!P99+GT_Spot!P99+Bawana_NG!P99+Bawana_RLNG!P99+Bawana_Spot!P99</f>
        <v>0.38861017448794405</v>
      </c>
      <c r="D99" s="195">
        <f t="shared" si="6"/>
        <v>4.5982551205575595E-4</v>
      </c>
      <c r="E99" s="194">
        <f>PPCL_NG!J99+PPCL_Spot!J99+GT_NG!J99+GT_Spot!J99+Bawana_NG!J99+Bawana_RLNG!J99+Bawana_Spot!J99</f>
        <v>0.2113899999999998</v>
      </c>
      <c r="F99" s="194">
        <f>PPCL_NG!Q99+PPCL_Spot!Q99+GT_NG!Q99+GT_Spot!Q99+Bawana_NG!Q99+Bawana_RLNG!Q99+Bawana_Spot!Q99</f>
        <v>0.21113820443349765</v>
      </c>
      <c r="G99" s="195">
        <f t="shared" si="7"/>
        <v>2.5179556650214985E-4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4.6045000000000141E-2</v>
      </c>
      <c r="L99" s="194">
        <f>PPCL_NG!S99+PPCL_Spot!S99+GT_NG!S99+GT_Spot!S99+Bawana_NG!S99+Bawana_RLNG!S99+Bawana_Spot!S99</f>
        <v>4.599014972776732E-2</v>
      </c>
      <c r="M99" s="195">
        <f t="shared" si="9"/>
        <v>5.485027223282174E-5</v>
      </c>
      <c r="N99" s="194">
        <f>PPCL_NG!M99+PPCL_Spot!M99+GT_NG!M99+GT_Spot!M99+Bawana_NG!M99+Bawana_RLNG!M99+Bawana_Spot!M99</f>
        <v>0.27578999999999987</v>
      </c>
      <c r="O99" s="194">
        <f>PPCL_NG!T99+PPCL_Spot!T99+GT_NG!T99+GT_Spot!T99+Bawana_NG!T99+Bawana_RLNG!T99+Bawana_Spot!T99</f>
        <v>0.27546147135079074</v>
      </c>
      <c r="P99" s="195">
        <f t="shared" si="10"/>
        <v>3.285286492091255E-4</v>
      </c>
      <c r="Q99" s="195">
        <f t="shared" si="11"/>
        <v>1.094999999999853E-3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45661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45661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45661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2025-01-13T12:57:25Z</dcterms:modified>
</cp:coreProperties>
</file>